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I квартал\РОЭК 2 кв. 2024 прик. 320 формулы\320 значение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</externalReferences>
  <calcPr calcId="162913" iterateDelta="1E-4"/>
</workbook>
</file>

<file path=xl/calcChain.xml><?xml version="1.0" encoding="utf-8"?>
<calcChain xmlns="http://schemas.openxmlformats.org/spreadsheetml/2006/main">
  <c r="E43" i="1" l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I43" i="1"/>
  <c r="AJ43" i="1"/>
  <c r="AK43" i="1"/>
  <c r="AL43" i="1"/>
  <c r="AM43" i="1"/>
  <c r="AN43" i="1"/>
  <c r="AQ43" i="1"/>
  <c r="AS43" i="1"/>
  <c r="AT43" i="1"/>
  <c r="AU43" i="1"/>
  <c r="AX43" i="1"/>
  <c r="AZ43" i="1"/>
  <c r="BA43" i="1"/>
  <c r="BB43" i="1"/>
  <c r="BE43" i="1"/>
  <c r="BG43" i="1"/>
  <c r="BH43" i="1"/>
  <c r="BI43" i="1"/>
  <c r="BJ43" i="1"/>
  <c r="BK43" i="1"/>
  <c r="BL43" i="1"/>
  <c r="BM43" i="1"/>
  <c r="BN43" i="1"/>
  <c r="BO43" i="1"/>
  <c r="BP43" i="1"/>
  <c r="BQ43" i="1"/>
  <c r="BR43" i="1"/>
  <c r="BS43" i="1"/>
  <c r="BT43" i="1"/>
  <c r="BU43" i="1"/>
  <c r="BV43" i="1"/>
  <c r="BW43" i="1"/>
  <c r="BX43" i="1"/>
  <c r="AH43" i="1" l="1"/>
  <c r="AW43" i="1"/>
  <c r="BD43" i="1"/>
  <c r="BF43" i="1"/>
  <c r="AY43" i="1"/>
  <c r="BC43" i="1" l="1"/>
  <c r="AP43" i="1"/>
  <c r="AR43" i="1"/>
  <c r="AV43" i="1"/>
  <c r="F43" i="1" l="1"/>
  <c r="D43" i="1" l="1"/>
  <c r="L51" i="1" l="1"/>
  <c r="BX20" i="1" l="1"/>
  <c r="BY20" i="1" s="1"/>
  <c r="BZ20" i="1" s="1"/>
  <c r="CA20" i="1" s="1"/>
  <c r="BZ43" i="1" l="1"/>
  <c r="F50" i="1" l="1"/>
  <c r="BY43" i="1" l="1"/>
  <c r="AO43" i="1"/>
  <c r="AO44" i="1" s="1"/>
  <c r="AO48" i="1" l="1"/>
  <c r="AO45" i="1" l="1"/>
  <c r="AO47" i="1" l="1"/>
</calcChain>
</file>

<file path=xl/sharedStrings.xml><?xml version="1.0" encoding="utf-8"?>
<sst xmlns="http://schemas.openxmlformats.org/spreadsheetml/2006/main" count="267" uniqueCount="152">
  <si>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</si>
  <si>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</si>
  <si>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</si>
  <si>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</si>
  <si>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</si>
  <si>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</si>
  <si>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</si>
  <si>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</si>
  <si>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</si>
  <si>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</si>
  <si>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</si>
  <si>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</si>
  <si>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</si>
  <si>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</si>
  <si>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</si>
  <si>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</si>
  <si>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</si>
  <si>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</si>
  <si>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</si>
  <si>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</si>
  <si>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</si>
  <si>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</si>
  <si>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</si>
  <si>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</si>
  <si>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</si>
  <si>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</si>
  <si>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</si>
  <si>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</si>
  <si>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</si>
  <si>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</si>
  <si>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</si>
  <si>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</si>
  <si>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</si>
  <si>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</si>
  <si>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</si>
  <si>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</si>
  <si>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</si>
  <si>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</si>
  <si>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</si>
  <si>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</si>
  <si>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</si>
  <si>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</si>
  <si>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</si>
  <si>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</si>
  <si>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</si>
  <si>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</si>
  <si>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</si>
  <si>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</si>
  <si>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</si>
  <si>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</si>
  <si>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</si>
  <si>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</si>
  <si>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</si>
  <si>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</si>
  <si>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</si>
  <si>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</si>
  <si>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</si>
  <si>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</si>
  <si>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</si>
  <si>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</si>
  <si>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6.2.</t>
  </si>
  <si>
    <t>6.3.</t>
  </si>
  <si>
    <t>6.4.</t>
  </si>
  <si>
    <t>6.5.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</si>
  <si>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</si>
  <si>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</si>
  <si>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</si>
  <si>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</si>
  <si>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</si>
  <si>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</si>
  <si>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</si>
  <si>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</si>
  <si>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</si>
  <si>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</si>
  <si>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</si>
  <si>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</si>
  <si>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</si>
  <si>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</si>
  <si>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</si>
  <si>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</si>
  <si>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</si>
  <si>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</si>
  <si>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</si>
  <si>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</si>
  <si>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</si>
  <si>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</si>
  <si>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</si>
  <si>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</si>
  <si>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</si>
  <si>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</si>
  <si>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</si>
  <si>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</si>
  <si>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</si>
  <si>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</si>
  <si>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Техническое перевооружение и реконструкция</t>
  </si>
  <si>
    <t>Реконструкция объектов для технологического присоединения</t>
  </si>
  <si>
    <t>Приобретение объектов основных средств</t>
  </si>
  <si>
    <t>Отчет о реализации инвестиционной программы   АО "Рязанская Областная Электросетевая Компания"</t>
  </si>
  <si>
    <t>J_ROEK_TPR_23_12</t>
  </si>
  <si>
    <t>J_ROEK_TPR_23_59</t>
  </si>
  <si>
    <t>за 2023 год</t>
  </si>
  <si>
    <t>J_ROEK_OSNSR_24_83</t>
  </si>
  <si>
    <t>нд</t>
  </si>
  <si>
    <t>Утвержденные плановые значения показателей приведены в соответствии с приказом ГУ "РЭК" Рязанской области от 19.09.2023 г. № 3-ип</t>
  </si>
  <si>
    <t>Год раскрытия информации: 2024 год</t>
  </si>
  <si>
    <t>Первоначальная стоимость принимаемых к учету основных средств и нематериальных активов, млн. рублей (без НДС)</t>
  </si>
  <si>
    <t>Реконструкция  ЛЭП-10 кВ ф.№4 г. Рыбное (от тяговой ПС до ЛР-4 с проколом под ж/д)</t>
  </si>
  <si>
    <t>J_ROEK_REK_09_01</t>
  </si>
  <si>
    <t>Строительство ВЛЗ-10 кВ ПС «Заречная» от опоры №25 фидер №11   г.Скопин м-н Заречный</t>
  </si>
  <si>
    <t>J_ROEK_STR_04_23</t>
  </si>
  <si>
    <t>Автовышка ГАЗ-33081   АПТ 18Т, Филиал «Сапожковский район электрических сетей»</t>
  </si>
  <si>
    <t>Приобретение МФУ Kyocera Ecosys M4125idn 2ед.</t>
  </si>
  <si>
    <t>O_ROEK_OSNSR_24_91</t>
  </si>
  <si>
    <t>Приобретение сетевого хранилища Synology RackStation RS3618xs</t>
  </si>
  <si>
    <t>O_ROEK_OSNSR_24_92</t>
  </si>
  <si>
    <t>1,6</t>
  </si>
  <si>
    <t>Принятие основных средств и нематериальных активов к бухгалтерскому учету в год 2024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</si>
  <si>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</si>
  <si>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</si>
  <si>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</si>
  <si>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</si>
  <si>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</si>
  <si>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</si>
  <si>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1.1.2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</si>
  <si>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</si>
  <si>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</si>
  <si>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</si>
  <si>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</si>
  <si>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</si>
  <si>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</si>
  <si>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</si>
  <si>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</si>
  <si>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</si>
  <si>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</si>
  <si>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ЛЭП-10 кВ №4 г. Рыбное (от тяговой ПС до ЛР-4 с проколом под ж/д) г. Рыбное — 1 этап (реконструкция  ЛЭП-10 кВ от ж/д  до ЛР №4)</t>
  </si>
  <si>
    <t>ЭJ_ROEK_REK_09_01</t>
  </si>
  <si>
    <t>Реконструкция  ЛЭП-6 кВ №31 от ПС "Секирино" с своместной подвеской ВЛ-0,4кВ, г. Скопин мкр-н Заречный</t>
  </si>
  <si>
    <t>O_ROEK_REK_04_89</t>
  </si>
  <si>
    <t xml:space="preserve">Объект исключен в проекте корректировки </t>
  </si>
  <si>
    <t>1.4.</t>
  </si>
  <si>
    <t>Прочее новое строительство объектов электросетевого хозяйства,</t>
  </si>
  <si>
    <t>Строительство РП- 5 вблизи бесхозной ЗТП-44 (100,250кВА), проходная г. Рыбное, ул. Макаренко</t>
  </si>
  <si>
    <t>J_ROEK_STR_09_48</t>
  </si>
  <si>
    <t>J_ROEK_TRANSP_19_66</t>
  </si>
  <si>
    <t>ГАЗ C41A23 Sadko Next с Бурильно-крановой установкой TAURUS 035A</t>
  </si>
  <si>
    <t>O_ROEK_TRANSP_19_90</t>
  </si>
  <si>
    <t>выполнение работ по поступившим заявкам на ТП</t>
  </si>
  <si>
    <t>В связи с длительной процедурой согласования проектной документации с АО «РЖД»  объект Реконструкция  ЛЭП-10 кВ ф.№4 г. Рыбное (от тяговой ПС до ЛР-4 с проколом под ж/д) разделен на два этапа; первый со сроком исполнения 2024 год, второй этап - 2025 год.</t>
  </si>
  <si>
    <t xml:space="preserve">Объект заявлен в проекте корректирвки </t>
  </si>
  <si>
    <t>Объект заявлен в проекте корректирвки , в связи с необходимостью обеспечения надежности электроснабжения социально-значимых объектов в мкрн. Заречный г. Скопин</t>
  </si>
  <si>
    <t>Приобретение объектов основных средств прочее</t>
  </si>
  <si>
    <t>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</si>
</sst>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3" formatCode="_-* #,##0.00\ _₽_-;\-* #,##0.00\ _₽_-;_-* &quot;-&quot;??\ _₽_-;_-@_-"/>
    <numFmt numFmtId="164" formatCode="0.00000"/>
    <numFmt numFmtId="165" formatCode="#,##0.0"/>
    <numFmt numFmtId="166" formatCode="#,##0.000"/>
    <numFmt numFmtId="167" formatCode="[$-419]General"/>
    <numFmt numFmtId="168" formatCode="&quot;$&quot;#,##0_);[Red]\(&quot;$&quot;#,##0\)"/>
    <numFmt numFmtId="169" formatCode="_-* #,##0.00[$€-1]_-;\-* #,##0.00[$€-1]_-;_-* &quot;-&quot;??[$€-1]_-"/>
    <numFmt numFmtId="170" formatCode="#,##0.0000"/>
    <numFmt numFmtId="171" formatCode="_-* #,##0.00_р_._-;\-* #,##0.00_р_._-;_-* &quot;-&quot;??_р_._-;_-@_-"/>
    <numFmt numFmtId="172" formatCode="#,##0_ ;\-#,##0\ "/>
    <numFmt numFmtId="173" formatCode="_-* #,##0.00\ _р_._-;\-* #,##0.00\ _р_._-;_-* &quot;-&quot;??\ _р_._-;_-@_-"/>
    <numFmt numFmtId="174" formatCode="_-* #,##0.00\ _р_._-;\-* #,##0.00\ _р_._-;_-* \-??\ _р_._-;_-@_-"/>
    <numFmt numFmtId="175" formatCode="#,##0.00000"/>
    <numFmt numFmtId="176" formatCode="#,##0.000000"/>
    <numFmt numFmtId="177" formatCode="0.00000000"/>
    <numFmt numFmtId="178" formatCode="#,##0.000000000"/>
  </numFmts>
  <fonts count="70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10"/>
      <name val="Arial Cyr"/>
      <family val="2"/>
      <charset val="204"/>
    </font>
    <font>
      <sz val="10"/>
      <color indexed="8"/>
      <name val="Arial1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</font>
    <font>
      <sz val="11"/>
      <color indexed="8"/>
      <name val="Arial1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1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4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31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846">
    <xf numFmtId="0" fontId="0" fillId="0" borderId="0"/>
    <xf numFmtId="0" fontId="1" fillId="0" borderId="0"/>
    <xf numFmtId="0" fontId="3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14" fillId="0" borderId="0"/>
    <xf numFmtId="169" fontId="14" fillId="0" borderId="0"/>
    <xf numFmtId="0" fontId="21" fillId="0" borderId="0"/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38" fontId="22" fillId="0" borderId="0">
      <alignment vertical="top"/>
    </xf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10" borderId="0" applyNumberFormat="0" applyBorder="0" applyAlignment="0" applyProtection="0"/>
    <xf numFmtId="0" fontId="28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9" fillId="13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4" borderId="0" applyNumberFormat="0" applyBorder="0" applyAlignment="0" applyProtection="0"/>
    <xf numFmtId="0" fontId="29" fillId="13" borderId="0" applyNumberFormat="0" applyBorder="0" applyAlignment="0" applyProtection="0"/>
    <xf numFmtId="0" fontId="29" fillId="7" borderId="0" applyNumberFormat="0" applyBorder="0" applyAlignment="0" applyProtection="0"/>
    <xf numFmtId="0" fontId="43" fillId="15" borderId="16" applyNumberFormat="0" applyAlignment="0"/>
    <xf numFmtId="0" fontId="23" fillId="0" borderId="16" applyNumberFormat="0" applyAlignment="0">
      <protection locked="0"/>
    </xf>
    <xf numFmtId="0" fontId="23" fillId="0" borderId="16" applyNumberFormat="0" applyAlignment="0">
      <protection locked="0"/>
    </xf>
    <xf numFmtId="0" fontId="23" fillId="0" borderId="16" applyNumberFormat="0" applyAlignment="0">
      <protection locked="0"/>
    </xf>
    <xf numFmtId="168" fontId="15" fillId="0" borderId="0" applyFont="0" applyFill="0" applyBorder="0" applyAlignment="0" applyProtection="0"/>
    <xf numFmtId="165" fontId="12" fillId="16" borderId="0">
      <protection locked="0"/>
    </xf>
    <xf numFmtId="0" fontId="16" fillId="0" borderId="0" applyFill="0" applyBorder="0" applyProtection="0">
      <alignment vertical="center"/>
    </xf>
    <xf numFmtId="166" fontId="12" fillId="16" borderId="0">
      <protection locked="0"/>
    </xf>
    <xf numFmtId="170" fontId="12" fillId="16" borderId="0">
      <protection locked="0"/>
    </xf>
    <xf numFmtId="0" fontId="23" fillId="17" borderId="16" applyAlignment="0">
      <alignment horizontal="left"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23" fillId="8" borderId="16" applyNumberFormat="0" applyAlignment="0"/>
    <xf numFmtId="0" fontId="23" fillId="14" borderId="16" applyNumberFormat="0" applyAlignment="0"/>
    <xf numFmtId="0" fontId="23" fillId="14" borderId="16" applyNumberFormat="0" applyAlignment="0"/>
    <xf numFmtId="0" fontId="23" fillId="14" borderId="16" applyNumberFormat="0" applyAlignment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0" fillId="0" borderId="0"/>
    <xf numFmtId="0" fontId="16" fillId="0" borderId="0" applyFill="0" applyBorder="0" applyProtection="0">
      <alignment vertical="center"/>
    </xf>
    <xf numFmtId="0" fontId="16" fillId="0" borderId="0" applyFill="0" applyBorder="0" applyProtection="0">
      <alignment vertical="center"/>
    </xf>
    <xf numFmtId="0" fontId="44" fillId="18" borderId="17" applyNumberFormat="0">
      <alignment horizontal="center" vertical="center"/>
    </xf>
    <xf numFmtId="0" fontId="44" fillId="18" borderId="17" applyNumberFormat="0">
      <alignment horizontal="center" vertical="center"/>
    </xf>
    <xf numFmtId="49" fontId="24" fillId="19" borderId="18" applyNumberFormat="0">
      <alignment horizontal="center" vertical="center"/>
    </xf>
    <xf numFmtId="0" fontId="29" fillId="13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13" borderId="0" applyNumberFormat="0" applyBorder="0" applyAlignment="0" applyProtection="0"/>
    <xf numFmtId="0" fontId="29" fillId="23" borderId="0" applyNumberFormat="0" applyBorder="0" applyAlignment="0" applyProtection="0"/>
    <xf numFmtId="0" fontId="30" fillId="7" borderId="16" applyNumberFormat="0" applyAlignment="0" applyProtection="0"/>
    <xf numFmtId="0" fontId="31" fillId="5" borderId="19" applyNumberFormat="0" applyAlignment="0" applyProtection="0"/>
    <xf numFmtId="0" fontId="32" fillId="5" borderId="16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49" fontId="45" fillId="0" borderId="0" applyNumberFormat="0" applyFill="0" applyBorder="0" applyAlignment="0" applyProtection="0">
      <alignment vertical="top"/>
    </xf>
    <xf numFmtId="0" fontId="46" fillId="0" borderId="0" applyBorder="0">
      <alignment horizontal="center" vertical="center" wrapText="1"/>
    </xf>
    <xf numFmtId="0" fontId="40" fillId="0" borderId="20" applyNumberFormat="0" applyFill="0" applyAlignment="0" applyProtection="0"/>
    <xf numFmtId="0" fontId="41" fillId="0" borderId="21" applyNumberFormat="0" applyFill="0" applyAlignment="0" applyProtection="0"/>
    <xf numFmtId="0" fontId="42" fillId="0" borderId="22" applyNumberFormat="0" applyFill="0" applyAlignment="0" applyProtection="0"/>
    <xf numFmtId="0" fontId="42" fillId="0" borderId="0" applyNumberFormat="0" applyFill="0" applyBorder="0" applyAlignment="0" applyProtection="0"/>
    <xf numFmtId="0" fontId="13" fillId="0" borderId="23" applyBorder="0">
      <alignment horizontal="center" vertical="center" wrapText="1"/>
    </xf>
    <xf numFmtId="4" fontId="12" fillId="16" borderId="2" applyBorder="0">
      <alignment horizontal="right"/>
    </xf>
    <xf numFmtId="0" fontId="33" fillId="0" borderId="24" applyNumberFormat="0" applyFill="0" applyAlignment="0" applyProtection="0"/>
    <xf numFmtId="0" fontId="34" fillId="24" borderId="25" applyNumberFormat="0" applyAlignment="0" applyProtection="0"/>
    <xf numFmtId="0" fontId="39" fillId="0" borderId="0" applyNumberFormat="0" applyFill="0" applyBorder="0" applyAlignment="0" applyProtection="0"/>
    <xf numFmtId="0" fontId="35" fillId="7" borderId="0" applyNumberFormat="0" applyBorder="0" applyAlignment="0" applyProtection="0"/>
    <xf numFmtId="49" fontId="12" fillId="0" borderId="0" applyBorder="0">
      <alignment vertical="top"/>
    </xf>
    <xf numFmtId="49" fontId="12" fillId="0" borderId="0" applyBorder="0">
      <alignment vertical="top"/>
    </xf>
    <xf numFmtId="49" fontId="12" fillId="0" borderId="0" applyBorder="0">
      <alignment vertical="top"/>
    </xf>
    <xf numFmtId="0" fontId="28" fillId="0" borderId="0"/>
    <xf numFmtId="0" fontId="28" fillId="0" borderId="0"/>
    <xf numFmtId="0" fontId="10" fillId="0" borderId="0"/>
    <xf numFmtId="0" fontId="10" fillId="0" borderId="0"/>
    <xf numFmtId="0" fontId="10" fillId="0" borderId="0"/>
    <xf numFmtId="167" fontId="50" fillId="0" borderId="0" applyNumberFormat="0" applyBorder="0" applyProtection="0"/>
    <xf numFmtId="0" fontId="10" fillId="0" borderId="0"/>
    <xf numFmtId="49" fontId="12" fillId="0" borderId="0" applyBorder="0">
      <alignment vertical="top"/>
    </xf>
    <xf numFmtId="0" fontId="27" fillId="25" borderId="0" applyNumberFormat="0" applyBorder="0" applyAlignment="0">
      <alignment horizontal="left" vertical="center"/>
    </xf>
    <xf numFmtId="0" fontId="12" fillId="0" borderId="0" applyNumberFormat="0" applyFill="0" applyBorder="0" applyAlignment="0" applyProtection="0"/>
    <xf numFmtId="0" fontId="27" fillId="25" borderId="0" applyNumberFormat="0" applyBorder="0" applyAlignment="0">
      <alignment horizontal="left" vertical="center"/>
    </xf>
    <xf numFmtId="0" fontId="10" fillId="0" borderId="0"/>
    <xf numFmtId="0" fontId="9" fillId="0" borderId="0"/>
    <xf numFmtId="0" fontId="47" fillId="11" borderId="0"/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49" fontId="12" fillId="0" borderId="0" applyBorder="0">
      <alignment vertical="top"/>
    </xf>
    <xf numFmtId="0" fontId="10" fillId="0" borderId="0"/>
    <xf numFmtId="49" fontId="12" fillId="25" borderId="0" applyBorder="0">
      <alignment vertical="top"/>
    </xf>
    <xf numFmtId="49" fontId="12" fillId="25" borderId="0" applyBorder="0">
      <alignment vertical="top"/>
    </xf>
    <xf numFmtId="0" fontId="10" fillId="0" borderId="0"/>
    <xf numFmtId="0" fontId="10" fillId="0" borderId="0"/>
    <xf numFmtId="0" fontId="10" fillId="0" borderId="0"/>
    <xf numFmtId="0" fontId="9" fillId="0" borderId="0"/>
    <xf numFmtId="0" fontId="27" fillId="25" borderId="0" applyNumberFormat="0" applyBorder="0" applyAlignment="0">
      <alignment horizontal="left" vertical="center"/>
    </xf>
    <xf numFmtId="0" fontId="36" fillId="6" borderId="0" applyNumberFormat="0" applyBorder="0" applyAlignment="0" applyProtection="0"/>
    <xf numFmtId="0" fontId="37" fillId="0" borderId="0" applyNumberFormat="0" applyFill="0" applyBorder="0" applyAlignment="0" applyProtection="0"/>
    <xf numFmtId="0" fontId="10" fillId="26" borderId="26" applyNumberFormat="0" applyFont="0" applyAlignment="0" applyProtection="0"/>
    <xf numFmtId="0" fontId="38" fillId="0" borderId="27" applyNumberFormat="0" applyFill="0" applyAlignment="0" applyProtection="0"/>
    <xf numFmtId="0" fontId="14" fillId="0" borderId="0"/>
    <xf numFmtId="0" fontId="48" fillId="0" borderId="0" applyNumberFormat="0" applyFill="0" applyBorder="0" applyAlignment="0" applyProtection="0"/>
    <xf numFmtId="4" fontId="12" fillId="27" borderId="0" applyBorder="0">
      <alignment horizontal="right"/>
    </xf>
    <xf numFmtId="4" fontId="12" fillId="27" borderId="28" applyBorder="0">
      <alignment horizontal="right"/>
    </xf>
    <xf numFmtId="4" fontId="12" fillId="27" borderId="2" applyFont="0" applyBorder="0">
      <alignment horizontal="right"/>
    </xf>
    <xf numFmtId="0" fontId="49" fillId="8" borderId="0" applyNumberFormat="0" applyBorder="0" applyAlignment="0" applyProtection="0"/>
    <xf numFmtId="0" fontId="53" fillId="0" borderId="0"/>
    <xf numFmtId="0" fontId="28" fillId="30" borderId="0" applyNumberFormat="0" applyBorder="0" applyAlignment="0" applyProtection="0"/>
    <xf numFmtId="0" fontId="28" fillId="6" borderId="0" applyNumberFormat="0" applyBorder="0" applyAlignment="0" applyProtection="0"/>
    <xf numFmtId="0" fontId="28" fillId="8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31" borderId="0" applyNumberFormat="0" applyBorder="0" applyAlignment="0" applyProtection="0"/>
    <xf numFmtId="0" fontId="28" fillId="5" borderId="0" applyNumberFormat="0" applyBorder="0" applyAlignment="0" applyProtection="0"/>
    <xf numFmtId="0" fontId="28" fillId="33" borderId="0" applyNumberFormat="0" applyBorder="0" applyAlignment="0" applyProtection="0"/>
    <xf numFmtId="0" fontId="29" fillId="34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35" borderId="0" applyNumberFormat="0" applyBorder="0" applyAlignment="0" applyProtection="0"/>
    <xf numFmtId="0" fontId="29" fillId="13" borderId="0" applyNumberFormat="0" applyBorder="0" applyAlignment="0" applyProtection="0"/>
    <xf numFmtId="0" fontId="29" fillId="36" borderId="0" applyNumberFormat="0" applyBorder="0" applyAlignment="0" applyProtection="0"/>
    <xf numFmtId="0" fontId="29" fillId="37" borderId="0" applyNumberFormat="0" applyBorder="0" applyAlignment="0" applyProtection="0"/>
    <xf numFmtId="0" fontId="29" fillId="38" borderId="0" applyNumberFormat="0" applyBorder="0" applyAlignment="0" applyProtection="0"/>
    <xf numFmtId="0" fontId="29" fillId="39" borderId="0" applyNumberFormat="0" applyBorder="0" applyAlignment="0" applyProtection="0"/>
    <xf numFmtId="0" fontId="29" fillId="35" borderId="0" applyNumberFormat="0" applyBorder="0" applyAlignment="0" applyProtection="0"/>
    <xf numFmtId="0" fontId="29" fillId="20" borderId="0" applyNumberFormat="0" applyBorder="0" applyAlignment="0" applyProtection="0"/>
    <xf numFmtId="0" fontId="31" fillId="14" borderId="19" applyNumberFormat="0" applyAlignment="0" applyProtection="0"/>
    <xf numFmtId="0" fontId="32" fillId="14" borderId="16" applyNumberFormat="0" applyAlignment="0" applyProtection="0"/>
    <xf numFmtId="0" fontId="54" fillId="0" borderId="30" applyNumberFormat="0" applyFill="0" applyAlignment="0" applyProtection="0"/>
    <xf numFmtId="0" fontId="55" fillId="0" borderId="31" applyNumberFormat="0" applyFill="0" applyAlignment="0" applyProtection="0"/>
    <xf numFmtId="0" fontId="56" fillId="0" borderId="32" applyNumberFormat="0" applyFill="0" applyAlignment="0" applyProtection="0"/>
    <xf numFmtId="0" fontId="56" fillId="0" borderId="0" applyNumberFormat="0" applyFill="0" applyBorder="0" applyAlignment="0" applyProtection="0"/>
    <xf numFmtId="0" fontId="33" fillId="0" borderId="33" applyNumberFormat="0" applyFill="0" applyAlignment="0" applyProtection="0"/>
    <xf numFmtId="0" fontId="34" fillId="12" borderId="25" applyNumberFormat="0" applyAlignment="0" applyProtection="0"/>
    <xf numFmtId="0" fontId="57" fillId="0" borderId="0" applyNumberFormat="0" applyFill="0" applyBorder="0" applyAlignment="0" applyProtection="0"/>
    <xf numFmtId="0" fontId="35" fillId="40" borderId="0" applyNumberFormat="0" applyBorder="0" applyAlignment="0" applyProtection="0"/>
    <xf numFmtId="0" fontId="28" fillId="11" borderId="0" applyNumberFormat="0" applyBorder="0" applyAlignment="0" applyProtection="0"/>
    <xf numFmtId="0" fontId="28" fillId="5" borderId="0" applyNumberFormat="0" applyBorder="0" applyAlignment="0" applyProtection="0"/>
    <xf numFmtId="0" fontId="28" fillId="26" borderId="26" applyNumberFormat="0" applyFont="0" applyAlignment="0" applyProtection="0"/>
    <xf numFmtId="0" fontId="28" fillId="32" borderId="0" applyNumberFormat="0" applyBorder="0" applyAlignment="0" applyProtection="0"/>
    <xf numFmtId="0" fontId="58" fillId="0" borderId="0" applyNumberFormat="0" applyFill="0" applyBorder="0" applyAlignment="0" applyProtection="0"/>
    <xf numFmtId="0" fontId="59" fillId="8" borderId="0" applyNumberFormat="0" applyBorder="0" applyAlignment="0" applyProtection="0"/>
    <xf numFmtId="0" fontId="29" fillId="11" borderId="0" applyNumberFormat="0" applyBorder="0" applyAlignment="0" applyProtection="0"/>
    <xf numFmtId="0" fontId="28" fillId="33" borderId="0" applyNumberFormat="0" applyBorder="0" applyAlignment="0" applyProtection="0"/>
    <xf numFmtId="0" fontId="52" fillId="0" borderId="0"/>
    <xf numFmtId="0" fontId="9" fillId="0" borderId="0"/>
    <xf numFmtId="0" fontId="9" fillId="0" borderId="0"/>
    <xf numFmtId="171" fontId="52" fillId="0" borderId="0" applyFont="0" applyFill="0" applyBorder="0" applyAlignment="0" applyProtection="0"/>
    <xf numFmtId="172" fontId="9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28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52" fillId="0" borderId="0"/>
    <xf numFmtId="0" fontId="28" fillId="30" borderId="0" applyNumberFormat="0" applyBorder="0" applyAlignment="0" applyProtection="0"/>
    <xf numFmtId="0" fontId="28" fillId="6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11" borderId="0" applyNumberFormat="0" applyBorder="0" applyAlignment="0" applyProtection="0"/>
    <xf numFmtId="0" fontId="28" fillId="31" borderId="0" applyNumberFormat="0" applyBorder="0" applyAlignment="0" applyProtection="0"/>
    <xf numFmtId="0" fontId="28" fillId="5" borderId="0" applyNumberFormat="0" applyBorder="0" applyAlignment="0" applyProtection="0"/>
    <xf numFmtId="0" fontId="28" fillId="33" borderId="0" applyNumberFormat="0" applyBorder="0" applyAlignment="0" applyProtection="0"/>
    <xf numFmtId="0" fontId="29" fillId="34" borderId="0" applyNumberFormat="0" applyBorder="0" applyAlignment="0" applyProtection="0"/>
    <xf numFmtId="0" fontId="29" fillId="11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60" fillId="0" borderId="0"/>
    <xf numFmtId="0" fontId="29" fillId="37" borderId="0" applyNumberFormat="0" applyBorder="0" applyAlignment="0" applyProtection="0"/>
    <xf numFmtId="0" fontId="29" fillId="38" borderId="0" applyNumberFormat="0" applyBorder="0" applyAlignment="0" applyProtection="0"/>
    <xf numFmtId="0" fontId="29" fillId="39" borderId="0" applyNumberFormat="0" applyBorder="0" applyAlignment="0" applyProtection="0"/>
    <xf numFmtId="0" fontId="29" fillId="35" borderId="0" applyNumberFormat="0" applyBorder="0" applyAlignment="0" applyProtection="0"/>
    <xf numFmtId="0" fontId="29" fillId="20" borderId="0" applyNumberFormat="0" applyBorder="0" applyAlignment="0" applyProtection="0"/>
    <xf numFmtId="0" fontId="31" fillId="14" borderId="19" applyNumberFormat="0" applyAlignment="0" applyProtection="0"/>
    <xf numFmtId="0" fontId="32" fillId="14" borderId="16" applyNumberFormat="0" applyAlignment="0" applyProtection="0"/>
    <xf numFmtId="0" fontId="54" fillId="0" borderId="30" applyNumberFormat="0" applyFill="0" applyAlignment="0" applyProtection="0"/>
    <xf numFmtId="0" fontId="55" fillId="0" borderId="31" applyNumberFormat="0" applyFill="0" applyAlignment="0" applyProtection="0"/>
    <xf numFmtId="0" fontId="56" fillId="0" borderId="32" applyNumberFormat="0" applyFill="0" applyAlignment="0" applyProtection="0"/>
    <xf numFmtId="0" fontId="56" fillId="0" borderId="0" applyNumberFormat="0" applyFill="0" applyBorder="0" applyAlignment="0" applyProtection="0"/>
    <xf numFmtId="0" fontId="33" fillId="0" borderId="33" applyNumberFormat="0" applyFill="0" applyAlignment="0" applyProtection="0"/>
    <xf numFmtId="0" fontId="34" fillId="12" borderId="25" applyNumberFormat="0" applyAlignment="0" applyProtection="0"/>
    <xf numFmtId="0" fontId="57" fillId="0" borderId="0" applyNumberFormat="0" applyFill="0" applyBorder="0" applyAlignment="0" applyProtection="0"/>
    <xf numFmtId="0" fontId="35" fillId="40" borderId="0" applyNumberFormat="0" applyBorder="0" applyAlignment="0" applyProtection="0"/>
    <xf numFmtId="0" fontId="28" fillId="10" borderId="0" applyNumberFormat="0" applyBorder="0" applyAlignment="0" applyProtection="0"/>
    <xf numFmtId="0" fontId="28" fillId="7" borderId="0" applyNumberFormat="0" applyBorder="0" applyAlignment="0" applyProtection="0"/>
    <xf numFmtId="0" fontId="28" fillId="26" borderId="26" applyNumberFormat="0" applyFont="0" applyAlignment="0" applyProtection="0"/>
    <xf numFmtId="0" fontId="28" fillId="31" borderId="0" applyNumberFormat="0" applyBorder="0" applyAlignment="0" applyProtection="0"/>
    <xf numFmtId="0" fontId="58" fillId="0" borderId="0" applyNumberFormat="0" applyFill="0" applyBorder="0" applyAlignment="0" applyProtection="0"/>
    <xf numFmtId="0" fontId="59" fillId="8" borderId="0" applyNumberFormat="0" applyBorder="0" applyAlignment="0" applyProtection="0"/>
    <xf numFmtId="0" fontId="52" fillId="0" borderId="0"/>
    <xf numFmtId="0" fontId="1" fillId="0" borderId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8" fillId="8" borderId="0" applyNumberFormat="0" applyBorder="0" applyAlignment="0" applyProtection="0"/>
    <xf numFmtId="0" fontId="52" fillId="0" borderId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1" fillId="0" borderId="0"/>
    <xf numFmtId="0" fontId="52" fillId="0" borderId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52" fillId="0" borderId="0"/>
    <xf numFmtId="0" fontId="10" fillId="0" borderId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9" fillId="13" borderId="0" applyNumberFormat="0" applyBorder="0" applyAlignment="0" applyProtection="0"/>
    <xf numFmtId="0" fontId="29" fillId="8" borderId="0" applyNumberFormat="0" applyBorder="0" applyAlignment="0" applyProtection="0"/>
    <xf numFmtId="0" fontId="29" fillId="14" borderId="0" applyNumberFormat="0" applyBorder="0" applyAlignment="0" applyProtection="0"/>
    <xf numFmtId="0" fontId="29" fillId="7" borderId="0" applyNumberFormat="0" applyBorder="0" applyAlignment="0" applyProtection="0"/>
    <xf numFmtId="0" fontId="29" fillId="35" borderId="0" applyNumberFormat="0" applyBorder="0" applyAlignment="0" applyProtection="0"/>
    <xf numFmtId="0" fontId="29" fillId="11" borderId="0" applyNumberFormat="0" applyBorder="0" applyAlignment="0" applyProtection="0"/>
    <xf numFmtId="0" fontId="29" fillId="34" borderId="0" applyNumberFormat="0" applyBorder="0" applyAlignment="0" applyProtection="0"/>
    <xf numFmtId="0" fontId="28" fillId="33" borderId="0" applyNumberFormat="0" applyBorder="0" applyAlignment="0" applyProtection="0"/>
    <xf numFmtId="0" fontId="28" fillId="5" borderId="0" applyNumberFormat="0" applyBorder="0" applyAlignment="0" applyProtection="0"/>
    <xf numFmtId="0" fontId="28" fillId="31" borderId="0" applyNumberFormat="0" applyBorder="0" applyAlignment="0" applyProtection="0"/>
    <xf numFmtId="0" fontId="28" fillId="11" borderId="0" applyNumberFormat="0" applyBorder="0" applyAlignment="0" applyProtection="0"/>
    <xf numFmtId="0" fontId="28" fillId="32" borderId="0" applyNumberFormat="0" applyBorder="0" applyAlignment="0" applyProtection="0"/>
    <xf numFmtId="0" fontId="28" fillId="31" borderId="0" applyNumberFormat="0" applyBorder="0" applyAlignment="0" applyProtection="0"/>
    <xf numFmtId="0" fontId="28" fillId="6" borderId="0" applyNumberFormat="0" applyBorder="0" applyAlignment="0" applyProtection="0"/>
    <xf numFmtId="0" fontId="28" fillId="30" borderId="0" applyNumberFormat="0" applyBorder="0" applyAlignment="0" applyProtection="0"/>
    <xf numFmtId="0" fontId="29" fillId="13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23" borderId="0" applyNumberFormat="0" applyBorder="0" applyAlignment="0" applyProtection="0"/>
    <xf numFmtId="0" fontId="31" fillId="5" borderId="19" applyNumberFormat="0" applyAlignment="0" applyProtection="0"/>
    <xf numFmtId="0" fontId="32" fillId="5" borderId="16" applyNumberFormat="0" applyAlignment="0" applyProtection="0"/>
    <xf numFmtId="0" fontId="40" fillId="0" borderId="20" applyNumberFormat="0" applyFill="0" applyAlignment="0" applyProtection="0"/>
    <xf numFmtId="0" fontId="41" fillId="0" borderId="21" applyNumberFormat="0" applyFill="0" applyAlignment="0" applyProtection="0"/>
    <xf numFmtId="0" fontId="42" fillId="0" borderId="22" applyNumberFormat="0" applyFill="0" applyAlignment="0" applyProtection="0"/>
    <xf numFmtId="0" fontId="42" fillId="0" borderId="0" applyNumberFormat="0" applyFill="0" applyBorder="0" applyAlignment="0" applyProtection="0"/>
    <xf numFmtId="0" fontId="33" fillId="0" borderId="24" applyNumberFormat="0" applyFill="0" applyAlignment="0" applyProtection="0"/>
    <xf numFmtId="0" fontId="34" fillId="24" borderId="25" applyNumberFormat="0" applyAlignment="0" applyProtection="0"/>
    <xf numFmtId="0" fontId="39" fillId="0" borderId="0" applyNumberFormat="0" applyFill="0" applyBorder="0" applyAlignment="0" applyProtection="0"/>
    <xf numFmtId="0" fontId="35" fillId="7" borderId="0" applyNumberFormat="0" applyBorder="0" applyAlignment="0" applyProtection="0"/>
    <xf numFmtId="49" fontId="12" fillId="0" borderId="0" applyBorder="0">
      <alignment vertical="top"/>
    </xf>
    <xf numFmtId="0" fontId="28" fillId="0" borderId="0"/>
    <xf numFmtId="167" fontId="50" fillId="0" borderId="0" applyNumberFormat="0" applyBorder="0" applyProtection="0"/>
    <xf numFmtId="0" fontId="29" fillId="35" borderId="0" applyNumberFormat="0" applyBorder="0" applyAlignment="0" applyProtection="0"/>
    <xf numFmtId="0" fontId="10" fillId="0" borderId="0"/>
    <xf numFmtId="0" fontId="29" fillId="36" borderId="0" applyNumberFormat="0" applyBorder="0" applyAlignment="0" applyProtection="0"/>
    <xf numFmtId="0" fontId="29" fillId="13" borderId="0" applyNumberFormat="0" applyBorder="0" applyAlignment="0" applyProtection="0"/>
    <xf numFmtId="0" fontId="29" fillId="10" borderId="0" applyNumberFormat="0" applyBorder="0" applyAlignment="0" applyProtection="0"/>
    <xf numFmtId="0" fontId="10" fillId="0" borderId="0"/>
    <xf numFmtId="0" fontId="29" fillId="34" borderId="0" applyNumberFormat="0" applyBorder="0" applyAlignment="0" applyProtection="0"/>
    <xf numFmtId="0" fontId="28" fillId="5" borderId="0" applyNumberFormat="0" applyBorder="0" applyAlignment="0" applyProtection="0"/>
    <xf numFmtId="0" fontId="10" fillId="26" borderId="26" applyNumberFormat="0" applyFont="0" applyAlignment="0" applyProtection="0"/>
    <xf numFmtId="0" fontId="48" fillId="0" borderId="0" applyNumberFormat="0" applyFill="0" applyBorder="0" applyAlignment="0" applyProtection="0"/>
    <xf numFmtId="0" fontId="28" fillId="6" borderId="0" applyNumberFormat="0" applyBorder="0" applyAlignment="0" applyProtection="0"/>
    <xf numFmtId="0" fontId="28" fillId="30" borderId="0" applyNumberFormat="0" applyBorder="0" applyAlignment="0" applyProtection="0"/>
    <xf numFmtId="0" fontId="53" fillId="0" borderId="0"/>
    <xf numFmtId="0" fontId="49" fillId="8" borderId="0" applyNumberFormat="0" applyBorder="0" applyAlignment="0" applyProtection="0"/>
    <xf numFmtId="0" fontId="10" fillId="0" borderId="0"/>
    <xf numFmtId="0" fontId="61" fillId="0" borderId="0"/>
    <xf numFmtId="0" fontId="28" fillId="5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7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9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9" fillId="13" borderId="0" applyNumberFormat="0" applyBorder="0" applyAlignment="0" applyProtection="0"/>
    <xf numFmtId="0" fontId="29" fillId="34" borderId="0" applyNumberFormat="0" applyBorder="0" applyAlignment="0" applyProtection="0"/>
    <xf numFmtId="0" fontId="29" fillId="34" borderId="0" applyNumberFormat="0" applyBorder="0" applyAlignment="0" applyProtection="0"/>
    <xf numFmtId="0" fontId="29" fillId="34" borderId="0" applyNumberFormat="0" applyBorder="0" applyAlignment="0" applyProtection="0"/>
    <xf numFmtId="0" fontId="29" fillId="34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4" borderId="0" applyNumberFormat="0" applyBorder="0" applyAlignment="0" applyProtection="0"/>
    <xf numFmtId="0" fontId="29" fillId="35" borderId="0" applyNumberFormat="0" applyBorder="0" applyAlignment="0" applyProtection="0"/>
    <xf numFmtId="0" fontId="29" fillId="35" borderId="0" applyNumberFormat="0" applyBorder="0" applyAlignment="0" applyProtection="0"/>
    <xf numFmtId="0" fontId="29" fillId="35" borderId="0" applyNumberFormat="0" applyBorder="0" applyAlignment="0" applyProtection="0"/>
    <xf numFmtId="0" fontId="29" fillId="35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7" borderId="0" applyNumberFormat="0" applyBorder="0" applyAlignment="0" applyProtection="0"/>
    <xf numFmtId="0" fontId="29" fillId="36" borderId="0" applyNumberFormat="0" applyBorder="0" applyAlignment="0" applyProtection="0"/>
    <xf numFmtId="0" fontId="29" fillId="7" borderId="0" applyNumberFormat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29" fillId="7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13" borderId="0" applyNumberFormat="0" applyBorder="0" applyAlignment="0" applyProtection="0"/>
    <xf numFmtId="0" fontId="29" fillId="7" borderId="0" applyNumberFormat="0" applyBorder="0" applyAlignment="0" applyProtection="0"/>
    <xf numFmtId="0" fontId="29" fillId="39" borderId="0" applyNumberFormat="0" applyBorder="0" applyAlignment="0" applyProtection="0"/>
    <xf numFmtId="0" fontId="29" fillId="39" borderId="0" applyNumberFormat="0" applyBorder="0" applyAlignment="0" applyProtection="0"/>
    <xf numFmtId="0" fontId="29" fillId="13" borderId="0" applyNumberFormat="0" applyBorder="0" applyAlignment="0" applyProtection="0"/>
    <xf numFmtId="0" fontId="29" fillId="35" borderId="0" applyNumberFormat="0" applyBorder="0" applyAlignment="0" applyProtection="0"/>
    <xf numFmtId="0" fontId="29" fillId="35" borderId="0" applyNumberFormat="0" applyBorder="0" applyAlignment="0" applyProtection="0"/>
    <xf numFmtId="0" fontId="29" fillId="7" borderId="0" applyNumberFormat="0" applyBorder="0" applyAlignment="0" applyProtection="0"/>
    <xf numFmtId="0" fontId="29" fillId="20" borderId="0" applyNumberFormat="0" applyBorder="0" applyAlignment="0" applyProtection="0"/>
    <xf numFmtId="0" fontId="29" fillId="20" borderId="0" applyNumberFormat="0" applyBorder="0" applyAlignment="0" applyProtection="0"/>
    <xf numFmtId="0" fontId="28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31" fillId="14" borderId="19" applyNumberFormat="0" applyAlignment="0" applyProtection="0"/>
    <xf numFmtId="0" fontId="31" fillId="14" borderId="19" applyNumberFormat="0" applyAlignment="0" applyProtection="0"/>
    <xf numFmtId="0" fontId="29" fillId="7" borderId="0" applyNumberFormat="0" applyBorder="0" applyAlignment="0" applyProtection="0"/>
    <xf numFmtId="0" fontId="28" fillId="7" borderId="0" applyNumberFormat="0" applyBorder="0" applyAlignment="0" applyProtection="0"/>
    <xf numFmtId="0" fontId="32" fillId="14" borderId="16" applyNumberFormat="0" applyAlignment="0" applyProtection="0"/>
    <xf numFmtId="0" fontId="32" fillId="14" borderId="16" applyNumberFormat="0" applyAlignment="0" applyProtection="0"/>
    <xf numFmtId="0" fontId="28" fillId="9" borderId="0" applyNumberFormat="0" applyBorder="0" applyAlignment="0" applyProtection="0"/>
    <xf numFmtId="0" fontId="29" fillId="14" borderId="0" applyNumberFormat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28" fillId="9" borderId="0" applyNumberFormat="0" applyBorder="0" applyAlignment="0" applyProtection="0"/>
    <xf numFmtId="0" fontId="54" fillId="0" borderId="30" applyNumberFormat="0" applyFill="0" applyAlignment="0" applyProtection="0"/>
    <xf numFmtId="0" fontId="54" fillId="0" borderId="30" applyNumberFormat="0" applyFill="0" applyAlignment="0" applyProtection="0"/>
    <xf numFmtId="0" fontId="28" fillId="12" borderId="0" applyNumberFormat="0" applyBorder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29" fillId="14" borderId="0" applyNumberFormat="0" applyBorder="0" applyAlignment="0" applyProtection="0"/>
    <xf numFmtId="0" fontId="56" fillId="0" borderId="32" applyNumberFormat="0" applyFill="0" applyAlignment="0" applyProtection="0"/>
    <xf numFmtId="0" fontId="56" fillId="0" borderId="32" applyNumberFormat="0" applyFill="0" applyAlignment="0" applyProtection="0"/>
    <xf numFmtId="0" fontId="29" fillId="8" borderId="0" applyNumberFormat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9" fillId="14" borderId="0" applyNumberFormat="0" applyBorder="0" applyAlignment="0" applyProtection="0"/>
    <xf numFmtId="0" fontId="33" fillId="0" borderId="33" applyNumberFormat="0" applyFill="0" applyAlignment="0" applyProtection="0"/>
    <xf numFmtId="0" fontId="33" fillId="0" borderId="33" applyNumberFormat="0" applyFill="0" applyAlignment="0" applyProtection="0"/>
    <xf numFmtId="0" fontId="29" fillId="14" borderId="0" applyNumberFormat="0" applyBorder="0" applyAlignment="0" applyProtection="0"/>
    <xf numFmtId="0" fontId="29" fillId="8" borderId="0" applyNumberFormat="0" applyBorder="0" applyAlignment="0" applyProtection="0"/>
    <xf numFmtId="0" fontId="34" fillId="12" borderId="25" applyNumberFormat="0" applyAlignment="0" applyProtection="0"/>
    <xf numFmtId="0" fontId="34" fillId="12" borderId="25" applyNumberFormat="0" applyAlignment="0" applyProtection="0"/>
    <xf numFmtId="0" fontId="29" fillId="14" borderId="0" applyNumberFormat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28" fillId="8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13" borderId="0" applyNumberFormat="0" applyBorder="0" applyAlignment="0" applyProtection="0"/>
    <xf numFmtId="0" fontId="1" fillId="0" borderId="0"/>
    <xf numFmtId="0" fontId="61" fillId="0" borderId="0"/>
    <xf numFmtId="0" fontId="52" fillId="0" borderId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9" fillId="0" borderId="0"/>
    <xf numFmtId="0" fontId="64" fillId="0" borderId="0"/>
    <xf numFmtId="0" fontId="9" fillId="0" borderId="0"/>
    <xf numFmtId="0" fontId="1" fillId="0" borderId="0"/>
    <xf numFmtId="0" fontId="61" fillId="0" borderId="0"/>
    <xf numFmtId="0" fontId="29" fillId="8" borderId="0" applyNumberFormat="0" applyBorder="0" applyAlignment="0" applyProtection="0"/>
    <xf numFmtId="0" fontId="10" fillId="0" borderId="0"/>
    <xf numFmtId="0" fontId="29" fillId="13" borderId="0" applyNumberFormat="0" applyBorder="0" applyAlignment="0" applyProtection="0"/>
    <xf numFmtId="0" fontId="9" fillId="0" borderId="0"/>
    <xf numFmtId="0" fontId="6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62" fillId="0" borderId="0" applyNumberFormat="0" applyBorder="0" applyProtection="0"/>
    <xf numFmtId="167" fontId="50" fillId="0" borderId="0" applyNumberFormat="0" applyBorder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10" fillId="0" borderId="0"/>
    <xf numFmtId="0" fontId="62" fillId="0" borderId="0" applyNumberFormat="0" applyBorder="0" applyProtection="0"/>
    <xf numFmtId="167" fontId="50" fillId="0" borderId="0" applyNumberFormat="0" applyBorder="0" applyProtection="0"/>
    <xf numFmtId="0" fontId="29" fillId="13" borderId="0" applyNumberFormat="0" applyBorder="0" applyAlignment="0" applyProtection="0"/>
    <xf numFmtId="0" fontId="62" fillId="0" borderId="0" applyNumberFormat="0" applyBorder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65" fillId="0" borderId="0"/>
    <xf numFmtId="0" fontId="29" fillId="13" borderId="0" applyNumberFormat="0" applyBorder="0" applyAlignment="0" applyProtection="0"/>
    <xf numFmtId="0" fontId="1" fillId="0" borderId="0"/>
    <xf numFmtId="0" fontId="28" fillId="5" borderId="0" applyNumberFormat="0" applyBorder="0" applyAlignment="0" applyProtection="0"/>
    <xf numFmtId="0" fontId="28" fillId="12" borderId="0" applyNumberFormat="0" applyBorder="0" applyAlignment="0" applyProtection="0"/>
    <xf numFmtId="0" fontId="28" fillId="7" borderId="0" applyNumberFormat="0" applyBorder="0" applyAlignment="0" applyProtection="0"/>
    <xf numFmtId="0" fontId="29" fillId="14" borderId="0" applyNumberFormat="0" applyBorder="0" applyAlignment="0" applyProtection="0"/>
    <xf numFmtId="0" fontId="28" fillId="9" borderId="0" applyNumberFormat="0" applyBorder="0" applyAlignment="0" applyProtection="0"/>
    <xf numFmtId="0" fontId="1" fillId="0" borderId="0"/>
    <xf numFmtId="0" fontId="28" fillId="0" borderId="0"/>
    <xf numFmtId="0" fontId="28" fillId="7" borderId="0" applyNumberFormat="0" applyBorder="0" applyAlignment="0" applyProtection="0"/>
    <xf numFmtId="0" fontId="29" fillId="13" borderId="0" applyNumberFormat="0" applyBorder="0" applyAlignment="0" applyProtection="0"/>
    <xf numFmtId="0" fontId="1" fillId="0" borderId="0"/>
    <xf numFmtId="0" fontId="29" fillId="14" borderId="0" applyNumberFormat="0" applyBorder="0" applyAlignment="0" applyProtection="0"/>
    <xf numFmtId="0" fontId="6" fillId="0" borderId="0"/>
    <xf numFmtId="0" fontId="29" fillId="14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6" fillId="0" borderId="0"/>
    <xf numFmtId="49" fontId="12" fillId="0" borderId="0" applyBorder="0">
      <alignment vertical="top"/>
    </xf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8" fillId="7" borderId="0" applyNumberFormat="0" applyBorder="0" applyAlignment="0" applyProtection="0"/>
    <xf numFmtId="0" fontId="63" fillId="0" borderId="0"/>
    <xf numFmtId="0" fontId="52" fillId="0" borderId="0"/>
    <xf numFmtId="0" fontId="52" fillId="0" borderId="0"/>
    <xf numFmtId="0" fontId="6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3" fillId="0" borderId="0"/>
    <xf numFmtId="0" fontId="9" fillId="0" borderId="0"/>
    <xf numFmtId="0" fontId="22" fillId="0" borderId="0"/>
    <xf numFmtId="0" fontId="1" fillId="0" borderId="0"/>
    <xf numFmtId="0" fontId="22" fillId="0" borderId="0"/>
    <xf numFmtId="0" fontId="9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8" fillId="7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26" borderId="26" applyNumberFormat="0" applyFont="0" applyAlignment="0" applyProtection="0"/>
    <xf numFmtId="0" fontId="28" fillId="26" borderId="26" applyNumberFormat="0" applyFont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0" fontId="64" fillId="0" borderId="0"/>
    <xf numFmtId="9" fontId="1" fillId="0" borderId="0" applyFont="0" applyFill="0" applyBorder="0" applyAlignment="0" applyProtection="0"/>
    <xf numFmtId="9" fontId="9" fillId="0" borderId="0" applyFill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174" fontId="61" fillId="0" borderId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0" fontId="29" fillId="8" borderId="0" applyNumberFormat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171" fontId="52" fillId="0" borderId="0" applyFont="0" applyFill="0" applyBorder="0" applyAlignment="0" applyProtection="0"/>
    <xf numFmtId="43" fontId="9" fillId="0" borderId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43" fontId="9" fillId="0" borderId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43" fontId="9" fillId="0" borderId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0" fontId="64" fillId="0" borderId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59" fillId="8" borderId="0" applyNumberFormat="0" applyBorder="0" applyAlignment="0" applyProtection="0"/>
    <xf numFmtId="0" fontId="59" fillId="8" borderId="0" applyNumberFormat="0" applyBorder="0" applyAlignment="0" applyProtection="0"/>
    <xf numFmtId="0" fontId="9" fillId="0" borderId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3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8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8" fillId="7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9" fillId="13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7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5" borderId="0" applyNumberFormat="0" applyBorder="0" applyAlignment="0" applyProtection="0"/>
    <xf numFmtId="0" fontId="29" fillId="13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9" fillId="13" borderId="0" applyNumberFormat="0" applyBorder="0" applyAlignment="0" applyProtection="0"/>
    <xf numFmtId="0" fontId="28" fillId="7" borderId="0" applyNumberFormat="0" applyBorder="0" applyAlignment="0" applyProtection="0"/>
    <xf numFmtId="0" fontId="29" fillId="13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12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30" borderId="0" applyNumberFormat="0" applyBorder="0" applyAlignment="0" applyProtection="0"/>
    <xf numFmtId="0" fontId="28" fillId="6" borderId="0" applyNumberFormat="0" applyBorder="0" applyAlignment="0" applyProtection="0"/>
    <xf numFmtId="0" fontId="28" fillId="8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7" borderId="0" applyNumberFormat="0" applyBorder="0" applyAlignment="0" applyProtection="0"/>
    <xf numFmtId="0" fontId="28" fillId="5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31" borderId="0" applyNumberFormat="0" applyBorder="0" applyAlignment="0" applyProtection="0"/>
    <xf numFmtId="0" fontId="28" fillId="5" borderId="0" applyNumberFormat="0" applyBorder="0" applyAlignment="0" applyProtection="0"/>
    <xf numFmtId="0" fontId="28" fillId="33" borderId="0" applyNumberFormat="0" applyBorder="0" applyAlignment="0" applyProtection="0"/>
    <xf numFmtId="0" fontId="29" fillId="34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35" borderId="0" applyNumberFormat="0" applyBorder="0" applyAlignment="0" applyProtection="0"/>
    <xf numFmtId="0" fontId="29" fillId="13" borderId="0" applyNumberFormat="0" applyBorder="0" applyAlignment="0" applyProtection="0"/>
    <xf numFmtId="0" fontId="29" fillId="36" borderId="0" applyNumberFormat="0" applyBorder="0" applyAlignment="0" applyProtection="0"/>
    <xf numFmtId="0" fontId="28" fillId="32" borderId="0" applyNumberFormat="0" applyBorder="0" applyAlignment="0" applyProtection="0"/>
    <xf numFmtId="0" fontId="28" fillId="10" borderId="0" applyNumberFormat="0" applyBorder="0" applyAlignment="0" applyProtection="0"/>
    <xf numFmtId="0" fontId="28" fillId="30" borderId="0" applyNumberFormat="0" applyBorder="0" applyAlignment="0" applyProtection="0"/>
    <xf numFmtId="0" fontId="28" fillId="6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11" borderId="0" applyNumberFormat="0" applyBorder="0" applyAlignment="0" applyProtection="0"/>
    <xf numFmtId="0" fontId="28" fillId="31" borderId="0" applyNumberFormat="0" applyBorder="0" applyAlignment="0" applyProtection="0"/>
    <xf numFmtId="0" fontId="28" fillId="5" borderId="0" applyNumberFormat="0" applyBorder="0" applyAlignment="0" applyProtection="0"/>
    <xf numFmtId="0" fontId="28" fillId="33" borderId="0" applyNumberFormat="0" applyBorder="0" applyAlignment="0" applyProtection="0"/>
    <xf numFmtId="0" fontId="29" fillId="34" borderId="0" applyNumberFormat="0" applyBorder="0" applyAlignment="0" applyProtection="0"/>
    <xf numFmtId="0" fontId="29" fillId="11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28" fillId="31" borderId="0" applyNumberFormat="0" applyBorder="0" applyAlignment="0" applyProtection="0"/>
    <xf numFmtId="0" fontId="28" fillId="8" borderId="0" applyNumberFormat="0" applyBorder="0" applyAlignment="0" applyProtection="0"/>
    <xf numFmtId="0" fontId="29" fillId="34" borderId="0" applyNumberFormat="0" applyBorder="0" applyAlignment="0" applyProtection="0"/>
    <xf numFmtId="0" fontId="29" fillId="11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13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8" fillId="6" borderId="0" applyNumberFormat="0" applyBorder="0" applyAlignment="0" applyProtection="0"/>
    <xf numFmtId="0" fontId="28" fillId="5" borderId="0" applyNumberFormat="0" applyBorder="0" applyAlignment="0" applyProtection="0"/>
    <xf numFmtId="0" fontId="28" fillId="31" borderId="0" applyNumberFormat="0" applyBorder="0" applyAlignment="0" applyProtection="0"/>
    <xf numFmtId="0" fontId="29" fillId="3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9" fillId="34" borderId="0" applyNumberFormat="0" applyBorder="0" applyAlignment="0" applyProtection="0"/>
    <xf numFmtId="0" fontId="29" fillId="36" borderId="0" applyNumberFormat="0" applyBorder="0" applyAlignment="0" applyProtection="0"/>
    <xf numFmtId="0" fontId="28" fillId="30" borderId="0" applyNumberFormat="0" applyBorder="0" applyAlignment="0" applyProtection="0"/>
    <xf numFmtId="0" fontId="29" fillId="36" borderId="0" applyNumberFormat="0" applyBorder="0" applyAlignment="0" applyProtection="0"/>
    <xf numFmtId="0" fontId="29" fillId="11" borderId="0" applyNumberFormat="0" applyBorder="0" applyAlignment="0" applyProtection="0"/>
    <xf numFmtId="0" fontId="28" fillId="5" borderId="0" applyNumberFormat="0" applyBorder="0" applyAlignment="0" applyProtection="0"/>
    <xf numFmtId="0" fontId="29" fillId="35" borderId="0" applyNumberFormat="0" applyBorder="0" applyAlignment="0" applyProtection="0"/>
    <xf numFmtId="0" fontId="28" fillId="5" borderId="0" applyNumberFormat="0" applyBorder="0" applyAlignment="0" applyProtection="0"/>
    <xf numFmtId="0" fontId="29" fillId="35" borderId="0" applyNumberFormat="0" applyBorder="0" applyAlignment="0" applyProtection="0"/>
    <xf numFmtId="0" fontId="28" fillId="32" borderId="0" applyNumberFormat="0" applyBorder="0" applyAlignment="0" applyProtection="0"/>
    <xf numFmtId="0" fontId="29" fillId="35" borderId="0" applyNumberFormat="0" applyBorder="0" applyAlignment="0" applyProtection="0"/>
    <xf numFmtId="0" fontId="28" fillId="30" borderId="0" applyNumberFormat="0" applyBorder="0" applyAlignment="0" applyProtection="0"/>
    <xf numFmtId="0" fontId="28" fillId="11" borderId="0" applyNumberFormat="0" applyBorder="0" applyAlignment="0" applyProtection="0"/>
    <xf numFmtId="0" fontId="29" fillId="36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32" borderId="0" applyNumberFormat="0" applyBorder="0" applyAlignment="0" applyProtection="0"/>
    <xf numFmtId="0" fontId="29" fillId="10" borderId="0" applyNumberFormat="0" applyBorder="0" applyAlignment="0" applyProtection="0"/>
    <xf numFmtId="0" fontId="28" fillId="30" borderId="0" applyNumberFormat="0" applyBorder="0" applyAlignment="0" applyProtection="0"/>
    <xf numFmtId="0" fontId="29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29" fillId="11" borderId="0" applyNumberFormat="0" applyBorder="0" applyAlignment="0" applyProtection="0"/>
    <xf numFmtId="0" fontId="28" fillId="31" borderId="0" applyNumberFormat="0" applyBorder="0" applyAlignment="0" applyProtection="0"/>
    <xf numFmtId="0" fontId="28" fillId="5" borderId="0" applyNumberFormat="0" applyBorder="0" applyAlignment="0" applyProtection="0"/>
    <xf numFmtId="0" fontId="28" fillId="7" borderId="0" applyNumberFormat="0" applyBorder="0" applyAlignment="0" applyProtection="0"/>
    <xf numFmtId="0" fontId="28" fillId="10" borderId="0" applyNumberFormat="0" applyBorder="0" applyAlignment="0" applyProtection="0"/>
    <xf numFmtId="0" fontId="28" fillId="6" borderId="0" applyNumberFormat="0" applyBorder="0" applyAlignment="0" applyProtection="0"/>
    <xf numFmtId="0" fontId="28" fillId="33" borderId="0" applyNumberFormat="0" applyBorder="0" applyAlignment="0" applyProtection="0"/>
    <xf numFmtId="0" fontId="29" fillId="36" borderId="0" applyNumberFormat="0" applyBorder="0" applyAlignment="0" applyProtection="0"/>
    <xf numFmtId="0" fontId="28" fillId="6" borderId="0" applyNumberFormat="0" applyBorder="0" applyAlignment="0" applyProtection="0"/>
    <xf numFmtId="0" fontId="29" fillId="3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11" borderId="0" applyNumberFormat="0" applyBorder="0" applyAlignment="0" applyProtection="0"/>
    <xf numFmtId="0" fontId="28" fillId="7" borderId="0" applyNumberFormat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0" fontId="29" fillId="34" borderId="0" applyNumberFormat="0" applyBorder="0" applyAlignment="0" applyProtection="0"/>
    <xf numFmtId="0" fontId="28" fillId="31" borderId="0" applyNumberFormat="0" applyBorder="0" applyAlignment="0" applyProtection="0"/>
    <xf numFmtId="43" fontId="9" fillId="0" borderId="0" applyFill="0" applyBorder="0" applyAlignment="0" applyProtection="0"/>
    <xf numFmtId="0" fontId="28" fillId="11" borderId="0" applyNumberFormat="0" applyBorder="0" applyAlignment="0" applyProtection="0"/>
    <xf numFmtId="0" fontId="29" fillId="11" borderId="0" applyNumberFormat="0" applyBorder="0" applyAlignment="0" applyProtection="0"/>
    <xf numFmtId="0" fontId="28" fillId="33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1" borderId="0" applyNumberFormat="0" applyBorder="0" applyAlignment="0" applyProtection="0"/>
    <xf numFmtId="0" fontId="28" fillId="33" borderId="0" applyNumberFormat="0" applyBorder="0" applyAlignment="0" applyProtection="0"/>
    <xf numFmtId="0" fontId="28" fillId="31" borderId="0" applyNumberFormat="0" applyBorder="0" applyAlignment="0" applyProtection="0"/>
    <xf numFmtId="0" fontId="28" fillId="11" borderId="0" applyNumberFormat="0" applyBorder="0" applyAlignment="0" applyProtection="0"/>
    <xf numFmtId="0" fontId="28" fillId="32" borderId="0" applyNumberFormat="0" applyBorder="0" applyAlignment="0" applyProtection="0"/>
    <xf numFmtId="0" fontId="28" fillId="6" borderId="0" applyNumberFormat="0" applyBorder="0" applyAlignment="0" applyProtection="0"/>
    <xf numFmtId="0" fontId="28" fillId="30" borderId="0" applyNumberFormat="0" applyBorder="0" applyAlignment="0" applyProtection="0"/>
    <xf numFmtId="0" fontId="29" fillId="34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6" borderId="0" applyNumberFormat="0" applyBorder="0" applyAlignment="0" applyProtection="0"/>
    <xf numFmtId="0" fontId="29" fillId="34" borderId="0" applyNumberFormat="0" applyBorder="0" applyAlignment="0" applyProtection="0"/>
    <xf numFmtId="0" fontId="29" fillId="11" borderId="0" applyNumberFormat="0" applyBorder="0" applyAlignment="0" applyProtection="0"/>
    <xf numFmtId="0" fontId="28" fillId="31" borderId="0" applyNumberFormat="0" applyBorder="0" applyAlignment="0" applyProtection="0"/>
    <xf numFmtId="0" fontId="29" fillId="1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5" borderId="0" applyNumberFormat="0" applyBorder="0" applyAlignment="0" applyProtection="0"/>
    <xf numFmtId="0" fontId="28" fillId="33" borderId="0" applyNumberFormat="0" applyBorder="0" applyAlignment="0" applyProtection="0"/>
    <xf numFmtId="0" fontId="28" fillId="31" borderId="0" applyNumberFormat="0" applyBorder="0" applyAlignment="0" applyProtection="0"/>
    <xf numFmtId="0" fontId="29" fillId="13" borderId="0" applyNumberFormat="0" applyBorder="0" applyAlignment="0" applyProtection="0"/>
    <xf numFmtId="0" fontId="29" fillId="36" borderId="0" applyNumberFormat="0" applyBorder="0" applyAlignment="0" applyProtection="0"/>
    <xf numFmtId="0" fontId="28" fillId="11" borderId="0" applyNumberFormat="0" applyBorder="0" applyAlignment="0" applyProtection="0"/>
    <xf numFmtId="43" fontId="52" fillId="0" borderId="0" applyFont="0" applyFill="0" applyBorder="0" applyAlignment="0" applyProtection="0"/>
  </cellStyleXfs>
  <cellXfs count="126">
    <xf numFmtId="0" fontId="0" fillId="0" borderId="0" xfId="0"/>
    <xf numFmtId="0" fontId="1" fillId="2" borderId="0" xfId="1" applyFont="1" applyFill="1"/>
    <xf numFmtId="0" fontId="1" fillId="2" borderId="0" xfId="1" applyFont="1" applyFill="1" applyAlignment="1">
      <alignment horizontal="right"/>
    </xf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2" fillId="0" borderId="0" xfId="1" applyFont="1" applyAlignment="1">
      <alignment horizontal="right"/>
    </xf>
    <xf numFmtId="0" fontId="1" fillId="2" borderId="0" xfId="1" applyFont="1" applyFill="1" applyBorder="1"/>
    <xf numFmtId="0" fontId="2" fillId="2" borderId="0" xfId="1" applyFont="1" applyFill="1" applyBorder="1" applyAlignment="1">
      <alignment horizontal="center"/>
    </xf>
    <xf numFmtId="0" fontId="4" fillId="2" borderId="0" xfId="2" applyFont="1" applyFill="1" applyAlignment="1">
      <alignment horizontal="center" vertical="center"/>
    </xf>
    <xf numFmtId="0" fontId="8" fillId="2" borderId="0" xfId="4" applyFont="1" applyFill="1" applyBorder="1" applyAlignment="1">
      <alignment vertical="center"/>
    </xf>
    <xf numFmtId="0" fontId="8" fillId="2" borderId="2" xfId="4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8" fillId="2" borderId="2" xfId="4" applyFont="1" applyFill="1" applyBorder="1" applyAlignment="1">
      <alignment horizontal="center" vertical="center" textRotation="90" wrapText="1"/>
    </xf>
    <xf numFmtId="0" fontId="1" fillId="2" borderId="1" xfId="1" applyFont="1" applyFill="1" applyBorder="1" applyAlignment="1">
      <alignment horizontal="center" vertical="center" wrapText="1"/>
    </xf>
    <xf numFmtId="0" fontId="8" fillId="2" borderId="2" xfId="4" applyFont="1" applyFill="1" applyBorder="1" applyAlignment="1">
      <alignment horizontal="center" vertical="center"/>
    </xf>
    <xf numFmtId="0" fontId="1" fillId="2" borderId="0" xfId="1" applyFont="1" applyFill="1" applyBorder="1" applyAlignment="1">
      <alignment vertical="center"/>
    </xf>
    <xf numFmtId="0" fontId="1" fillId="2" borderId="0" xfId="1" applyFont="1" applyFill="1" applyAlignment="1">
      <alignment vertical="center"/>
    </xf>
    <xf numFmtId="0" fontId="1" fillId="3" borderId="2" xfId="1" applyFont="1" applyFill="1" applyBorder="1"/>
    <xf numFmtId="0" fontId="10" fillId="29" borderId="29" xfId="0" applyFont="1" applyFill="1" applyBorder="1" applyAlignment="1">
      <alignment horizontal="center" vertical="center" wrapText="1"/>
    </xf>
    <xf numFmtId="0" fontId="51" fillId="29" borderId="2" xfId="5" applyFont="1" applyFill="1" applyBorder="1" applyAlignment="1" applyProtection="1">
      <alignment vertical="center" wrapText="1"/>
    </xf>
    <xf numFmtId="0" fontId="51" fillId="29" borderId="2" xfId="5" applyFont="1" applyFill="1" applyBorder="1" applyAlignment="1" applyProtection="1">
      <alignment horizontal="center" vertical="center" wrapText="1"/>
    </xf>
    <xf numFmtId="49" fontId="10" fillId="29" borderId="29" xfId="0" applyNumberFormat="1" applyFont="1" applyFill="1" applyBorder="1" applyAlignment="1">
      <alignment horizontal="center" vertical="center" wrapText="1"/>
    </xf>
    <xf numFmtId="49" fontId="10" fillId="2" borderId="29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2" fontId="1" fillId="0" borderId="2" xfId="1" applyNumberFormat="1" applyFont="1" applyFill="1" applyBorder="1" applyAlignment="1">
      <alignment horizontal="center" vertical="center"/>
    </xf>
    <xf numFmtId="2" fontId="1" fillId="0" borderId="2" xfId="1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left" vertical="center" wrapText="1"/>
    </xf>
    <xf numFmtId="0" fontId="1" fillId="3" borderId="2" xfId="1" applyFont="1" applyFill="1" applyBorder="1" applyAlignment="1">
      <alignment horizontal="left" vertical="center" wrapText="1"/>
    </xf>
    <xf numFmtId="164" fontId="66" fillId="0" borderId="2" xfId="5" applyNumberFormat="1" applyFont="1" applyFill="1" applyBorder="1" applyAlignment="1" applyProtection="1">
      <alignment vertical="center" wrapText="1"/>
    </xf>
    <xf numFmtId="164" fontId="67" fillId="0" borderId="2" xfId="5" applyNumberFormat="1" applyFont="1" applyFill="1" applyBorder="1" applyAlignment="1" applyProtection="1">
      <alignment horizontal="center" vertical="center" wrapText="1"/>
    </xf>
    <xf numFmtId="164" fontId="66" fillId="0" borderId="2" xfId="5" applyNumberFormat="1" applyFont="1" applyFill="1" applyBorder="1" applyAlignment="1" applyProtection="1">
      <alignment horizontal="left" vertical="center" wrapText="1"/>
    </xf>
    <xf numFmtId="4" fontId="1" fillId="2" borderId="0" xfId="1" applyNumberFormat="1" applyFont="1" applyFill="1"/>
    <xf numFmtId="4" fontId="1" fillId="2" borderId="0" xfId="1" applyNumberFormat="1" applyFont="1" applyFill="1" applyBorder="1"/>
    <xf numFmtId="4" fontId="7" fillId="2" borderId="0" xfId="3" applyNumberFormat="1" applyFont="1" applyFill="1" applyBorder="1"/>
    <xf numFmtId="4" fontId="8" fillId="2" borderId="2" xfId="4" applyNumberFormat="1" applyFont="1" applyFill="1" applyBorder="1" applyAlignment="1">
      <alignment horizontal="center" vertical="center" wrapText="1"/>
    </xf>
    <xf numFmtId="4" fontId="8" fillId="2" borderId="2" xfId="4" applyNumberFormat="1" applyFont="1" applyFill="1" applyBorder="1" applyAlignment="1">
      <alignment horizontal="center" vertical="center" textRotation="90" wrapText="1"/>
    </xf>
    <xf numFmtId="4" fontId="8" fillId="2" borderId="2" xfId="4" applyNumberFormat="1" applyFont="1" applyFill="1" applyBorder="1" applyAlignment="1">
      <alignment horizontal="center" vertical="center"/>
    </xf>
    <xf numFmtId="4" fontId="1" fillId="3" borderId="2" xfId="1" applyNumberFormat="1" applyFont="1" applyFill="1" applyBorder="1" applyAlignment="1">
      <alignment horizontal="center" vertical="center"/>
    </xf>
    <xf numFmtId="4" fontId="1" fillId="2" borderId="2" xfId="1" applyNumberFormat="1" applyFont="1" applyFill="1" applyBorder="1" applyAlignment="1">
      <alignment horizontal="center" vertical="center"/>
    </xf>
    <xf numFmtId="4" fontId="1" fillId="2" borderId="2" xfId="1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28" borderId="2" xfId="1" applyNumberFormat="1" applyFont="1" applyFill="1" applyBorder="1" applyAlignment="1">
      <alignment horizontal="center" vertical="center"/>
    </xf>
    <xf numFmtId="4" fontId="2" fillId="2" borderId="0" xfId="1" applyNumberFormat="1" applyFont="1" applyFill="1" applyBorder="1" applyAlignment="1">
      <alignment horizontal="center"/>
    </xf>
    <xf numFmtId="4" fontId="4" fillId="2" borderId="0" xfId="2" applyNumberFormat="1" applyFont="1" applyFill="1" applyAlignment="1">
      <alignment horizontal="center" vertical="center"/>
    </xf>
    <xf numFmtId="175" fontId="1" fillId="2" borderId="0" xfId="1" applyNumberFormat="1" applyFont="1" applyFill="1"/>
    <xf numFmtId="176" fontId="1" fillId="2" borderId="0" xfId="1" applyNumberFormat="1" applyFont="1" applyFill="1"/>
    <xf numFmtId="164" fontId="67" fillId="0" borderId="0" xfId="0" applyNumberFormat="1" applyFont="1" applyFill="1"/>
    <xf numFmtId="4" fontId="8" fillId="2" borderId="2" xfId="4" applyNumberFormat="1" applyFont="1" applyFill="1" applyBorder="1" applyAlignment="1">
      <alignment horizontal="center" vertical="center"/>
    </xf>
    <xf numFmtId="170" fontId="1" fillId="2" borderId="0" xfId="1" applyNumberFormat="1" applyFont="1" applyFill="1"/>
    <xf numFmtId="175" fontId="1" fillId="2" borderId="0" xfId="1" applyNumberFormat="1" applyFont="1" applyFill="1" applyBorder="1"/>
    <xf numFmtId="175" fontId="1" fillId="2" borderId="2" xfId="0" applyNumberFormat="1" applyFont="1" applyFill="1" applyBorder="1" applyAlignment="1">
      <alignment horizontal="center" vertical="center" textRotation="90" wrapText="1"/>
    </xf>
    <xf numFmtId="175" fontId="8" fillId="2" borderId="2" xfId="4" applyNumberFormat="1" applyFont="1" applyFill="1" applyBorder="1" applyAlignment="1">
      <alignment horizontal="center" vertical="center"/>
    </xf>
    <xf numFmtId="178" fontId="1" fillId="2" borderId="0" xfId="1" applyNumberFormat="1" applyFont="1" applyFill="1"/>
    <xf numFmtId="4" fontId="1" fillId="0" borderId="2" xfId="1" applyNumberFormat="1" applyFont="1" applyFill="1" applyBorder="1" applyAlignment="1">
      <alignment horizontal="center" vertical="center"/>
    </xf>
    <xf numFmtId="0" fontId="8" fillId="2" borderId="2" xfId="4" applyFont="1" applyFill="1" applyBorder="1" applyAlignment="1">
      <alignment horizontal="center" vertical="center"/>
    </xf>
    <xf numFmtId="4" fontId="8" fillId="2" borderId="2" xfId="4" applyNumberFormat="1" applyFont="1" applyFill="1" applyBorder="1" applyAlignment="1">
      <alignment horizontal="center" vertical="center"/>
    </xf>
    <xf numFmtId="16" fontId="10" fillId="29" borderId="29" xfId="0" quotePrefix="1" applyNumberFormat="1" applyFont="1" applyFill="1" applyBorder="1" applyAlignment="1">
      <alignment horizontal="center" vertical="center" wrapText="1"/>
    </xf>
    <xf numFmtId="49" fontId="51" fillId="4" borderId="29" xfId="0" quotePrefix="1" applyNumberFormat="1" applyFont="1" applyFill="1" applyBorder="1" applyAlignment="1">
      <alignment horizontal="center" vertical="center" wrapText="1"/>
    </xf>
    <xf numFmtId="164" fontId="68" fillId="4" borderId="2" xfId="5" applyNumberFormat="1" applyFont="1" applyFill="1" applyBorder="1" applyAlignment="1" applyProtection="1">
      <alignment horizontal="left" vertical="center" wrapText="1"/>
    </xf>
    <xf numFmtId="49" fontId="10" fillId="0" borderId="29" xfId="0" quotePrefix="1" applyNumberFormat="1" applyFont="1" applyFill="1" applyBorder="1" applyAlignment="1">
      <alignment horizontal="center" vertical="center" wrapText="1"/>
    </xf>
    <xf numFmtId="0" fontId="1" fillId="0" borderId="0" xfId="1" applyFont="1"/>
    <xf numFmtId="43" fontId="10" fillId="0" borderId="29" xfId="1845" quotePrefix="1" applyFont="1" applyFill="1" applyBorder="1" applyAlignment="1">
      <alignment horizontal="center" vertical="center" wrapText="1"/>
    </xf>
    <xf numFmtId="4" fontId="8" fillId="41" borderId="2" xfId="4" applyNumberFormat="1" applyFont="1" applyFill="1" applyBorder="1" applyAlignment="1">
      <alignment horizontal="center" vertical="center"/>
    </xf>
    <xf numFmtId="0" fontId="8" fillId="41" borderId="2" xfId="4" applyFont="1" applyFill="1" applyBorder="1" applyAlignment="1">
      <alignment horizontal="center" vertical="center"/>
    </xf>
    <xf numFmtId="49" fontId="10" fillId="41" borderId="29" xfId="0" quotePrefix="1" applyNumberFormat="1" applyFont="1" applyFill="1" applyBorder="1" applyAlignment="1">
      <alignment horizontal="center" vertical="center" wrapText="1"/>
    </xf>
    <xf numFmtId="164" fontId="68" fillId="41" borderId="2" xfId="5" applyNumberFormat="1" applyFont="1" applyFill="1" applyBorder="1" applyAlignment="1" applyProtection="1">
      <alignment horizontal="left" vertical="center" wrapText="1"/>
    </xf>
    <xf numFmtId="164" fontId="67" fillId="41" borderId="2" xfId="5" applyNumberFormat="1" applyFont="1" applyFill="1" applyBorder="1" applyAlignment="1" applyProtection="1">
      <alignment horizontal="center" vertical="center" wrapText="1"/>
    </xf>
    <xf numFmtId="43" fontId="10" fillId="41" borderId="29" xfId="1845" quotePrefix="1" applyFont="1" applyFill="1" applyBorder="1" applyAlignment="1">
      <alignment horizontal="center" vertical="center" wrapText="1"/>
    </xf>
    <xf numFmtId="164" fontId="69" fillId="41" borderId="2" xfId="5" applyNumberFormat="1" applyFont="1" applyFill="1" applyBorder="1" applyAlignment="1" applyProtection="1">
      <alignment horizontal="center" vertical="center" wrapText="1"/>
    </xf>
    <xf numFmtId="2" fontId="1" fillId="2" borderId="0" xfId="1" applyNumberFormat="1" applyFont="1" applyFill="1"/>
    <xf numFmtId="2" fontId="2" fillId="2" borderId="0" xfId="1" applyNumberFormat="1" applyFont="1" applyFill="1" applyBorder="1" applyAlignment="1">
      <alignment horizontal="center"/>
    </xf>
    <xf numFmtId="2" fontId="4" fillId="2" borderId="0" xfId="2" applyNumberFormat="1" applyFont="1" applyFill="1" applyAlignment="1">
      <alignment horizontal="center" vertical="center"/>
    </xf>
    <xf numFmtId="2" fontId="8" fillId="2" borderId="2" xfId="4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textRotation="90" wrapText="1"/>
    </xf>
    <xf numFmtId="2" fontId="8" fillId="2" borderId="2" xfId="4" applyNumberFormat="1" applyFont="1" applyFill="1" applyBorder="1" applyAlignment="1">
      <alignment horizontal="center" vertical="center"/>
    </xf>
    <xf numFmtId="4" fontId="8" fillId="3" borderId="2" xfId="4" applyNumberFormat="1" applyFont="1" applyFill="1" applyBorder="1" applyAlignment="1">
      <alignment horizontal="center" vertical="center"/>
    </xf>
    <xf numFmtId="164" fontId="66" fillId="0" borderId="2" xfId="5" applyNumberFormat="1" applyFont="1" applyFill="1" applyBorder="1" applyAlignment="1" applyProtection="1">
      <alignment horizontal="center" vertical="center" wrapText="1"/>
    </xf>
    <xf numFmtId="49" fontId="10" fillId="42" borderId="29" xfId="0" applyNumberFormat="1" applyFont="1" applyFill="1" applyBorder="1" applyAlignment="1">
      <alignment horizontal="center" vertical="center" wrapText="1"/>
    </xf>
    <xf numFmtId="2" fontId="1" fillId="2" borderId="2" xfId="1" applyNumberFormat="1" applyFont="1" applyFill="1" applyBorder="1" applyAlignment="1">
      <alignment horizontal="center" vertical="center"/>
    </xf>
    <xf numFmtId="0" fontId="10" fillId="42" borderId="2" xfId="5" applyFont="1" applyFill="1" applyBorder="1" applyAlignment="1" applyProtection="1">
      <alignment vertical="center" wrapText="1"/>
    </xf>
    <xf numFmtId="0" fontId="10" fillId="42" borderId="2" xfId="5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164" fontId="1" fillId="2" borderId="2" xfId="5" applyNumberFormat="1" applyFont="1" applyFill="1" applyBorder="1" applyAlignment="1" applyProtection="1">
      <alignment vertical="center" wrapText="1"/>
    </xf>
    <xf numFmtId="164" fontId="67" fillId="2" borderId="2" xfId="5" applyNumberFormat="1" applyFont="1" applyFill="1" applyBorder="1" applyAlignment="1" applyProtection="1">
      <alignment horizontal="center" vertical="center" wrapText="1"/>
    </xf>
    <xf numFmtId="4" fontId="51" fillId="29" borderId="2" xfId="5" applyNumberFormat="1" applyFont="1" applyFill="1" applyBorder="1" applyAlignment="1" applyProtection="1">
      <alignment horizontal="center" vertical="center" wrapText="1"/>
    </xf>
    <xf numFmtId="0" fontId="1" fillId="2" borderId="0" xfId="1" applyFont="1" applyFill="1" applyAlignment="1">
      <alignment horizontal="center"/>
    </xf>
    <xf numFmtId="175" fontId="1" fillId="28" borderId="2" xfId="1" applyNumberFormat="1" applyFont="1" applyFill="1" applyBorder="1" applyAlignment="1">
      <alignment horizontal="center" vertical="center"/>
    </xf>
    <xf numFmtId="0" fontId="8" fillId="2" borderId="2" xfId="4" applyFont="1" applyFill="1" applyBorder="1" applyAlignment="1">
      <alignment horizontal="left" vertical="center" wrapText="1"/>
    </xf>
    <xf numFmtId="0" fontId="8" fillId="2" borderId="3" xfId="4" applyFont="1" applyFill="1" applyBorder="1" applyAlignment="1">
      <alignment horizontal="center" vertical="center" wrapText="1"/>
    </xf>
    <xf numFmtId="0" fontId="8" fillId="2" borderId="4" xfId="4" applyFont="1" applyFill="1" applyBorder="1" applyAlignment="1">
      <alignment horizontal="center" vertical="center" wrapText="1"/>
    </xf>
    <xf numFmtId="0" fontId="8" fillId="2" borderId="5" xfId="4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0" fontId="8" fillId="2" borderId="2" xfId="4" applyFont="1" applyFill="1" applyBorder="1" applyAlignment="1">
      <alignment horizontal="center" vertical="center"/>
    </xf>
    <xf numFmtId="4" fontId="8" fillId="2" borderId="2" xfId="4" applyNumberFormat="1" applyFont="1" applyFill="1" applyBorder="1" applyAlignment="1">
      <alignment horizontal="center" vertical="center"/>
    </xf>
    <xf numFmtId="177" fontId="5" fillId="2" borderId="0" xfId="2" applyNumberFormat="1" applyFont="1" applyFill="1" applyAlignment="1">
      <alignment horizontal="center" vertical="center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8" fillId="2" borderId="1" xfId="4" applyFont="1" applyFill="1" applyBorder="1" applyAlignment="1">
      <alignment horizontal="center" vertical="center" wrapText="1"/>
    </xf>
    <xf numFmtId="0" fontId="8" fillId="2" borderId="9" xfId="4" applyFont="1" applyFill="1" applyBorder="1" applyAlignment="1">
      <alignment horizontal="center" vertical="center" wrapText="1"/>
    </xf>
    <xf numFmtId="0" fontId="8" fillId="2" borderId="15" xfId="4" applyFont="1" applyFill="1" applyBorder="1" applyAlignment="1">
      <alignment horizontal="center" vertical="center" wrapText="1"/>
    </xf>
    <xf numFmtId="0" fontId="8" fillId="2" borderId="2" xfId="4" applyFont="1" applyFill="1" applyBorder="1" applyAlignment="1">
      <alignment horizontal="center" vertical="center" wrapText="1"/>
    </xf>
    <xf numFmtId="4" fontId="8" fillId="2" borderId="1" xfId="4" applyNumberFormat="1" applyFont="1" applyFill="1" applyBorder="1" applyAlignment="1">
      <alignment horizontal="center" vertical="center" wrapText="1"/>
    </xf>
    <xf numFmtId="4" fontId="8" fillId="2" borderId="9" xfId="4" applyNumberFormat="1" applyFont="1" applyFill="1" applyBorder="1" applyAlignment="1">
      <alignment horizontal="center" vertical="center" wrapText="1"/>
    </xf>
    <xf numFmtId="4" fontId="8" fillId="2" borderId="15" xfId="4" applyNumberFormat="1" applyFont="1" applyFill="1" applyBorder="1" applyAlignment="1">
      <alignment horizontal="center" vertical="center" wrapText="1"/>
    </xf>
    <xf numFmtId="0" fontId="8" fillId="2" borderId="5" xfId="4" applyFont="1" applyFill="1" applyBorder="1" applyAlignment="1">
      <alignment horizontal="center" vertical="center"/>
    </xf>
    <xf numFmtId="4" fontId="8" fillId="2" borderId="3" xfId="4" applyNumberFormat="1" applyFont="1" applyFill="1" applyBorder="1" applyAlignment="1">
      <alignment horizontal="center" vertical="center" wrapText="1"/>
    </xf>
    <xf numFmtId="4" fontId="8" fillId="2" borderId="4" xfId="4" applyNumberFormat="1" applyFont="1" applyFill="1" applyBorder="1" applyAlignment="1">
      <alignment horizontal="center" vertical="center" wrapText="1"/>
    </xf>
    <xf numFmtId="4" fontId="8" fillId="2" borderId="5" xfId="4" applyNumberFormat="1" applyFont="1" applyFill="1" applyBorder="1" applyAlignment="1">
      <alignment horizontal="center" vertical="center" wrapText="1"/>
    </xf>
    <xf numFmtId="0" fontId="1" fillId="28" borderId="2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13" xfId="1" applyFont="1" applyFill="1" applyBorder="1" applyAlignment="1">
      <alignment horizontal="center" vertical="center" wrapText="1"/>
    </xf>
    <xf numFmtId="0" fontId="1" fillId="2" borderId="14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</cellXfs>
  <cellStyles count="1846">
    <cellStyle name=" 1" xfId="7"/>
    <cellStyle name=" 1 2" xfId="8"/>
    <cellStyle name=" 1_Stage1" xfId="9"/>
    <cellStyle name="_Model_RAB Мой_PR.PROG.WARM.NOTCOMBI.2012.2.16_v1.4(04.04.11) " xfId="10"/>
    <cellStyle name="_Model_RAB Мой_Книга2_PR.PROG.WARM.NOTCOMBI.2012.2.16_v1.4(04.04.11) " xfId="11"/>
    <cellStyle name="_Model_RAB_MRSK_svod_PR.PROG.WARM.NOTCOMBI.2012.2.16_v1.4(04.04.11) " xfId="12"/>
    <cellStyle name="_Model_RAB_MRSK_svod_Книга2_PR.PROG.WARM.NOTCOMBI.2012.2.16_v1.4(04.04.11) " xfId="13"/>
    <cellStyle name="_МОДЕЛЬ_1 (2)_PR.PROG.WARM.NOTCOMBI.2012.2.16_v1.4(04.04.11) " xfId="14"/>
    <cellStyle name="_МОДЕЛЬ_1 (2)_Книга2_PR.PROG.WARM.NOTCOMBI.2012.2.16_v1.4(04.04.11) " xfId="15"/>
    <cellStyle name="_пр 5 тариф RAB_PR.PROG.WARM.NOTCOMBI.2012.2.16_v1.4(04.04.11) " xfId="16"/>
    <cellStyle name="_пр 5 тариф RAB_Книга2_PR.PROG.WARM.NOTCOMBI.2012.2.16_v1.4(04.04.11) " xfId="17"/>
    <cellStyle name="_Расчет RAB_22072008_PR.PROG.WARM.NOTCOMBI.2012.2.16_v1.4(04.04.11) " xfId="18"/>
    <cellStyle name="_Расчет RAB_22072008_Книга2_PR.PROG.WARM.NOTCOMBI.2012.2.16_v1.4(04.04.11) " xfId="19"/>
    <cellStyle name="_Расчет RAB_Лен и МОЭСК_с 2010 года_14.04.2009_со сглаж_version 3.0_без ФСК_PR.PROG.WARM.NOTCOMBI.2012.2.16_v1.4(04.04.11) " xfId="20"/>
    <cellStyle name="_Расчет RAB_Лен и МОЭСК_с 2010 года_14.04.2009_со сглаж_version 3.0_без ФСК_Книга2_PR.PROG.WARM.NOTCOMBI.2012.2.16_v1.4(04.04.11) " xfId="21"/>
    <cellStyle name="20% - Акцент1" xfId="797"/>
    <cellStyle name="20% - Акцент1 2" xfId="22"/>
    <cellStyle name="20% — акцент1 2" xfId="798"/>
    <cellStyle name="20% - Акцент1 2 10" xfId="1643"/>
    <cellStyle name="20% - Акцент1 2 11" xfId="1674"/>
    <cellStyle name="20% - Акцент1 2 12" xfId="1648"/>
    <cellStyle name="20% - Акцент1 2 13" xfId="1688"/>
    <cellStyle name="20% - Акцент1 2 14" xfId="1689"/>
    <cellStyle name="20% - Акцент1 2 15" xfId="1696"/>
    <cellStyle name="20% - Акцент1 2 16" xfId="1700"/>
    <cellStyle name="20% - Акцент1 2 17" xfId="1703"/>
    <cellStyle name="20% - Акцент1 2 18" xfId="1691"/>
    <cellStyle name="20% - Акцент1 2 19" xfId="1713"/>
    <cellStyle name="20% - Акцент1 2 2" xfId="740"/>
    <cellStyle name="20% - Акцент1 2 20" xfId="1705"/>
    <cellStyle name="20% - Акцент1 2 21" xfId="1716"/>
    <cellStyle name="20% - Акцент1 2 22" xfId="1718"/>
    <cellStyle name="20% - Акцент1 2 23" xfId="1720"/>
    <cellStyle name="20% - Акцент1 2 24" xfId="1721"/>
    <cellStyle name="20% - Акцент1 2 25" xfId="183"/>
    <cellStyle name="20% - Акцент1 2 26" xfId="762"/>
    <cellStyle name="20% - Акцент1 2 27" xfId="1742"/>
    <cellStyle name="20% - Акцент1 2 28" xfId="1771"/>
    <cellStyle name="20% - Акцент1 2 29" xfId="1838"/>
    <cellStyle name="20% - Акцент1 2 3" xfId="799"/>
    <cellStyle name="20% - Акцент1 2 30" xfId="1789"/>
    <cellStyle name="20% - Акцент1 2 4" xfId="800"/>
    <cellStyle name="20% - Акцент1 2 5" xfId="986"/>
    <cellStyle name="20% - Акцент1 2 6" xfId="1647"/>
    <cellStyle name="20% - Акцент1 2 7" xfId="1416"/>
    <cellStyle name="20% - Акцент1 2 8" xfId="1638"/>
    <cellStyle name="20% - Акцент1 2 9" xfId="1666"/>
    <cellStyle name="20% — акцент1 3" xfId="801"/>
    <cellStyle name="20% — акцент1 4" xfId="129"/>
    <cellStyle name="20% — акцент1 5" xfId="792"/>
    <cellStyle name="20% — акцент1 6" xfId="1722"/>
    <cellStyle name="20% — акцент1 7" xfId="1826"/>
    <cellStyle name="20% — акцент1 8" xfId="1837"/>
    <cellStyle name="20% — акцент1 9" xfId="1780"/>
    <cellStyle name="20% - Акцент2" xfId="802"/>
    <cellStyle name="20% - Акцент2 2" xfId="23"/>
    <cellStyle name="20% — акцент2 2" xfId="803"/>
    <cellStyle name="20% - Акцент2 2 10" xfId="1639"/>
    <cellStyle name="20% - Акцент2 2 11" xfId="1670"/>
    <cellStyle name="20% - Акцент2 2 12" xfId="1645"/>
    <cellStyle name="20% - Акцент2 2 13" xfId="1683"/>
    <cellStyle name="20% - Акцент2 2 14" xfId="1677"/>
    <cellStyle name="20% - Акцент2 2 15" xfId="1693"/>
    <cellStyle name="20% - Акцент2 2 16" xfId="1690"/>
    <cellStyle name="20% - Акцент2 2 17" xfId="1697"/>
    <cellStyle name="20% - Акцент2 2 18" xfId="1679"/>
    <cellStyle name="20% - Акцент2 2 19" xfId="1711"/>
    <cellStyle name="20% - Акцент2 2 2" xfId="741"/>
    <cellStyle name="20% - Акцент2 2 20" xfId="1699"/>
    <cellStyle name="20% - Акцент2 2 21" xfId="1715"/>
    <cellStyle name="20% - Акцент2 2 22" xfId="1707"/>
    <cellStyle name="20% - Акцент2 2 23" xfId="1717"/>
    <cellStyle name="20% - Акцент2 2 24" xfId="1719"/>
    <cellStyle name="20% - Акцент2 2 25" xfId="184"/>
    <cellStyle name="20% - Акцент2 2 26" xfId="761"/>
    <cellStyle name="20% - Акцент2 2 27" xfId="1743"/>
    <cellStyle name="20% - Акцент2 2 28" xfId="1763"/>
    <cellStyle name="20% - Акцент2 2 29" xfId="1801"/>
    <cellStyle name="20% - Акцент2 2 3" xfId="804"/>
    <cellStyle name="20% - Акцент2 2 30" xfId="1759"/>
    <cellStyle name="20% - Акцент2 2 4" xfId="805"/>
    <cellStyle name="20% - Акцент2 2 5" xfId="975"/>
    <cellStyle name="20% - Акцент2 2 6" xfId="1644"/>
    <cellStyle name="20% - Акцент2 2 7" xfId="1404"/>
    <cellStyle name="20% - Акцент2 2 8" xfId="1632"/>
    <cellStyle name="20% - Акцент2 2 9" xfId="1661"/>
    <cellStyle name="20% — акцент2 3" xfId="806"/>
    <cellStyle name="20% — акцент2 4" xfId="130"/>
    <cellStyle name="20% — акцент2 5" xfId="791"/>
    <cellStyle name="20% — акцент2 6" xfId="1723"/>
    <cellStyle name="20% — акцент2 7" xfId="1825"/>
    <cellStyle name="20% — акцент2 8" xfId="1832"/>
    <cellStyle name="20% — акцент2 9" xfId="1798"/>
    <cellStyle name="20% - Акцент3" xfId="807"/>
    <cellStyle name="20% - Акцент3 2" xfId="24"/>
    <cellStyle name="20% — акцент3 2" xfId="808"/>
    <cellStyle name="20% — акцент3 3" xfId="809"/>
    <cellStyle name="20% — акцент3 4" xfId="131"/>
    <cellStyle name="20% — акцент3 5" xfId="222"/>
    <cellStyle name="20% — акцент3 6" xfId="1724"/>
    <cellStyle name="20% — акцент3 7" xfId="1786"/>
    <cellStyle name="20% — акцент3 8" xfId="1767"/>
    <cellStyle name="20% — акцент3 9" xfId="1755"/>
    <cellStyle name="20% - Акцент4" xfId="810"/>
    <cellStyle name="20% - Акцент4 2" xfId="25"/>
    <cellStyle name="20% — акцент4 2" xfId="811"/>
    <cellStyle name="20% - Акцент4 2 10" xfId="1630"/>
    <cellStyle name="20% - Акцент4 2 11" xfId="1663"/>
    <cellStyle name="20% - Акцент4 2 12" xfId="1634"/>
    <cellStyle name="20% - Акцент4 2 13" xfId="1671"/>
    <cellStyle name="20% - Акцент4 2 14" xfId="1640"/>
    <cellStyle name="20% - Акцент4 2 15" xfId="1682"/>
    <cellStyle name="20% - Акцент4 2 16" xfId="1676"/>
    <cellStyle name="20% - Акцент4 2 17" xfId="1692"/>
    <cellStyle name="20% - Акцент4 2 18" xfId="1641"/>
    <cellStyle name="20% - Акцент4 2 19" xfId="1708"/>
    <cellStyle name="20% - Акцент4 2 2" xfId="742"/>
    <cellStyle name="20% - Акцент4 2 20" xfId="1678"/>
    <cellStyle name="20% - Акцент4 2 21" xfId="1710"/>
    <cellStyle name="20% - Акцент4 2 22" xfId="1698"/>
    <cellStyle name="20% - Акцент4 2 23" xfId="1714"/>
    <cellStyle name="20% - Акцент4 2 24" xfId="1706"/>
    <cellStyle name="20% - Акцент4 2 25" xfId="185"/>
    <cellStyle name="20% - Акцент4 2 26" xfId="760"/>
    <cellStyle name="20% - Акцент4 2 27" xfId="1744"/>
    <cellStyle name="20% - Акцент4 2 28" xfId="1816"/>
    <cellStyle name="20% - Акцент4 2 29" xfId="1830"/>
    <cellStyle name="20% - Акцент4 2 3" xfId="812"/>
    <cellStyle name="20% - Акцент4 2 30" xfId="1765"/>
    <cellStyle name="20% - Акцент4 2 4" xfId="813"/>
    <cellStyle name="20% - Акцент4 2 5" xfId="966"/>
    <cellStyle name="20% - Акцент4 2 6" xfId="1636"/>
    <cellStyle name="20% - Акцент4 2 7" xfId="973"/>
    <cellStyle name="20% - Акцент4 2 8" xfId="1626"/>
    <cellStyle name="20% - Акцент4 2 9" xfId="1655"/>
    <cellStyle name="20% — акцент4 3" xfId="814"/>
    <cellStyle name="20% — акцент4 4" xfId="132"/>
    <cellStyle name="20% — акцент4 5" xfId="215"/>
    <cellStyle name="20% — акцент4 6" xfId="1725"/>
    <cellStyle name="20% — акцент4 7" xfId="1754"/>
    <cellStyle name="20% — акцент4 8" xfId="1810"/>
    <cellStyle name="20% — акцент4 9" xfId="1828"/>
    <cellStyle name="20% - Акцент5" xfId="815"/>
    <cellStyle name="20% - Акцент5 2" xfId="26"/>
    <cellStyle name="20% — акцент5 2" xfId="816"/>
    <cellStyle name="20% - Акцент5 2 10" xfId="1625"/>
    <cellStyle name="20% - Акцент5 2 11" xfId="1659"/>
    <cellStyle name="20% - Акцент5 2 12" xfId="1628"/>
    <cellStyle name="20% - Акцент5 2 13" xfId="1667"/>
    <cellStyle name="20% - Акцент5 2 14" xfId="1635"/>
    <cellStyle name="20% - Акцент5 2 15" xfId="1673"/>
    <cellStyle name="20% - Акцент5 2 16" xfId="1642"/>
    <cellStyle name="20% - Акцент5 2 17" xfId="1684"/>
    <cellStyle name="20% - Акцент5 2 18" xfId="1633"/>
    <cellStyle name="20% - Акцент5 2 19" xfId="1704"/>
    <cellStyle name="20% - Акцент5 2 2" xfId="743"/>
    <cellStyle name="20% - Акцент5 2 20" xfId="1646"/>
    <cellStyle name="20% - Акцент5 2 21" xfId="1709"/>
    <cellStyle name="20% - Акцент5 2 22" xfId="1680"/>
    <cellStyle name="20% - Акцент5 2 23" xfId="1712"/>
    <cellStyle name="20% - Акцент5 2 24" xfId="1701"/>
    <cellStyle name="20% - Акцент5 2 25" xfId="186"/>
    <cellStyle name="20% - Акцент5 2 26" xfId="759"/>
    <cellStyle name="20% - Акцент5 2 27" xfId="1745"/>
    <cellStyle name="20% - Акцент5 2 28" xfId="1778"/>
    <cellStyle name="20% - Акцент5 2 29" xfId="1829"/>
    <cellStyle name="20% - Акцент5 2 3" xfId="817"/>
    <cellStyle name="20% - Акцент5 2 30" xfId="1787"/>
    <cellStyle name="20% - Акцент5 2 4" xfId="818"/>
    <cellStyle name="20% - Акцент5 2 5" xfId="960"/>
    <cellStyle name="20% - Акцент5 2 6" xfId="1631"/>
    <cellStyle name="20% - Акцент5 2 7" xfId="968"/>
    <cellStyle name="20% - Акцент5 2 8" xfId="1622"/>
    <cellStyle name="20% - Акцент5 2 9" xfId="1652"/>
    <cellStyle name="20% — акцент5 3" xfId="819"/>
    <cellStyle name="20% — акцент5 4" xfId="133"/>
    <cellStyle name="20% — акцент5 5" xfId="165"/>
    <cellStyle name="20% — акцент5 6" xfId="1726"/>
    <cellStyle name="20% — акцент5 7" xfId="1740"/>
    <cellStyle name="20% — акцент5 8" xfId="1817"/>
    <cellStyle name="20% — акцент5 9" xfId="1824"/>
    <cellStyle name="20% - Акцент6" xfId="820"/>
    <cellStyle name="20% - Акцент6 2" xfId="27"/>
    <cellStyle name="20% — акцент6 2" xfId="821"/>
    <cellStyle name="20% — акцент6 3" xfId="822"/>
    <cellStyle name="20% — акцент6 4" xfId="134"/>
    <cellStyle name="20% — акцент6 5" xfId="213"/>
    <cellStyle name="20% — акцент6 6" xfId="1727"/>
    <cellStyle name="20% — акцент6 7" xfId="1785"/>
    <cellStyle name="20% — акцент6 8" xfId="1796"/>
    <cellStyle name="20% — акцент6 9" xfId="1806"/>
    <cellStyle name="40% - Акцент1" xfId="823"/>
    <cellStyle name="40% - Акцент1 2" xfId="28"/>
    <cellStyle name="40% — акцент1 2" xfId="824"/>
    <cellStyle name="40% — акцент1 3" xfId="825"/>
    <cellStyle name="40% — акцент1 4" xfId="135"/>
    <cellStyle name="40% — акцент1 5" xfId="163"/>
    <cellStyle name="40% — акцент1 6" xfId="1728"/>
    <cellStyle name="40% — акцент1 7" xfId="1784"/>
    <cellStyle name="40% — акцент1 8" xfId="1774"/>
    <cellStyle name="40% — акцент1 9" xfId="1803"/>
    <cellStyle name="40% - Акцент2" xfId="826"/>
    <cellStyle name="40% - Акцент2 2" xfId="29"/>
    <cellStyle name="40% — акцент2 2" xfId="827"/>
    <cellStyle name="40% — акцент2 3" xfId="828"/>
    <cellStyle name="40% — акцент2 4" xfId="136"/>
    <cellStyle name="40% — акцент2 5" xfId="212"/>
    <cellStyle name="40% — акцент2 6" xfId="1729"/>
    <cellStyle name="40% — акцент2 7" xfId="1783"/>
    <cellStyle name="40% — акцент2 8" xfId="1797"/>
    <cellStyle name="40% — акцент2 9" xfId="1741"/>
    <cellStyle name="40% - Акцент3" xfId="829"/>
    <cellStyle name="40% - Акцент3 2" xfId="30"/>
    <cellStyle name="40% — акцент3 2" xfId="830"/>
    <cellStyle name="40% - Акцент3 2 10" xfId="1609"/>
    <cellStyle name="40% - Акцент3 2 11" xfId="1541"/>
    <cellStyle name="40% - Акцент3 2 12" xfId="1613"/>
    <cellStyle name="40% - Акцент3 2 13" xfId="1653"/>
    <cellStyle name="40% - Акцент3 2 14" xfId="1618"/>
    <cellStyle name="40% - Акцент3 2 15" xfId="1658"/>
    <cellStyle name="40% - Акцент3 2 16" xfId="1624"/>
    <cellStyle name="40% - Акцент3 2 17" xfId="1664"/>
    <cellStyle name="40% - Акцент3 2 18" xfId="1615"/>
    <cellStyle name="40% - Акцент3 2 19" xfId="1687"/>
    <cellStyle name="40% - Акцент3 2 2" xfId="744"/>
    <cellStyle name="40% - Акцент3 2 20" xfId="1623"/>
    <cellStyle name="40% - Акцент3 2 21" xfId="1695"/>
    <cellStyle name="40% - Акцент3 2 22" xfId="1629"/>
    <cellStyle name="40% - Акцент3 2 23" xfId="1702"/>
    <cellStyle name="40% - Акцент3 2 24" xfId="1637"/>
    <cellStyle name="40% - Акцент3 2 25" xfId="187"/>
    <cellStyle name="40% - Акцент3 2 26" xfId="758"/>
    <cellStyle name="40% - Акцент3 2 27" xfId="1746"/>
    <cellStyle name="40% - Акцент3 2 28" xfId="1812"/>
    <cellStyle name="40% - Акцент3 2 29" xfId="1805"/>
    <cellStyle name="40% - Акцент3 2 3" xfId="831"/>
    <cellStyle name="40% - Акцент3 2 30" xfId="1768"/>
    <cellStyle name="40% - Акцент3 2 4" xfId="832"/>
    <cellStyle name="40% - Акцент3 2 5" xfId="920"/>
    <cellStyle name="40% - Акцент3 2 6" xfId="1621"/>
    <cellStyle name="40% - Акцент3 2 7" xfId="931"/>
    <cellStyle name="40% - Акцент3 2 8" xfId="1606"/>
    <cellStyle name="40% - Акцент3 2 9" xfId="987"/>
    <cellStyle name="40% — акцент3 3" xfId="833"/>
    <cellStyle name="40% — акцент3 4" xfId="137"/>
    <cellStyle name="40% — акцент3 5" xfId="162"/>
    <cellStyle name="40% — акцент3 6" xfId="1730"/>
    <cellStyle name="40% — акцент3 7" xfId="1823"/>
    <cellStyle name="40% — акцент3 8" xfId="1781"/>
    <cellStyle name="40% — акцент3 9" xfId="1844"/>
    <cellStyle name="40% - Акцент4" xfId="834"/>
    <cellStyle name="40% - Акцент4 2" xfId="31"/>
    <cellStyle name="40% — акцент4 2" xfId="835"/>
    <cellStyle name="40% - Акцент4 2 10" xfId="1602"/>
    <cellStyle name="40% - Акцент4 2 11" xfId="1405"/>
    <cellStyle name="40% - Акцент4 2 12" xfId="1605"/>
    <cellStyle name="40% - Акцент4 2 13" xfId="1543"/>
    <cellStyle name="40% - Акцент4 2 14" xfId="1611"/>
    <cellStyle name="40% - Акцент4 2 15" xfId="1654"/>
    <cellStyle name="40% - Акцент4 2 16" xfId="1617"/>
    <cellStyle name="40% - Акцент4 2 17" xfId="1657"/>
    <cellStyle name="40% - Акцент4 2 18" xfId="1603"/>
    <cellStyle name="40% - Акцент4 2 19" xfId="1681"/>
    <cellStyle name="40% - Акцент4 2 2" xfId="745"/>
    <cellStyle name="40% - Акцент4 2 20" xfId="1614"/>
    <cellStyle name="40% - Акцент4 2 21" xfId="1686"/>
    <cellStyle name="40% - Акцент4 2 22" xfId="1620"/>
    <cellStyle name="40% - Акцент4 2 23" xfId="1694"/>
    <cellStyle name="40% - Акцент4 2 24" xfId="1627"/>
    <cellStyle name="40% - Акцент4 2 25" xfId="188"/>
    <cellStyle name="40% - Акцент4 2 26" xfId="757"/>
    <cellStyle name="40% - Акцент4 2 27" xfId="1747"/>
    <cellStyle name="40% - Акцент4 2 28" xfId="1815"/>
    <cellStyle name="40% - Акцент4 2 29" xfId="1794"/>
    <cellStyle name="40% - Акцент4 2 3" xfId="836"/>
    <cellStyle name="40% - Акцент4 2 30" xfId="1835"/>
    <cellStyle name="40% - Акцент4 2 4" xfId="837"/>
    <cellStyle name="40% - Акцент4 2 5" xfId="910"/>
    <cellStyle name="40% - Акцент4 2 6" xfId="1616"/>
    <cellStyle name="40% - Акцент4 2 7" xfId="919"/>
    <cellStyle name="40% - Акцент4 2 8" xfId="1599"/>
    <cellStyle name="40% - Акцент4 2 9" xfId="974"/>
    <cellStyle name="40% — акцент4 3" xfId="838"/>
    <cellStyle name="40% — акцент4 4" xfId="138"/>
    <cellStyle name="40% — акцент4 5" xfId="178"/>
    <cellStyle name="40% — акцент4 6" xfId="1731"/>
    <cellStyle name="40% — акцент4 7" xfId="1822"/>
    <cellStyle name="40% — акцент4 8" xfId="1831"/>
    <cellStyle name="40% — акцент4 9" xfId="1841"/>
    <cellStyle name="40% - Акцент5" xfId="839"/>
    <cellStyle name="40% - Акцент5 2" xfId="32"/>
    <cellStyle name="40% — акцент5 2" xfId="840"/>
    <cellStyle name="40% - Акцент5 2 10" xfId="1595"/>
    <cellStyle name="40% - Акцент5 2 11" xfId="977"/>
    <cellStyle name="40% - Акцент5 2 12" xfId="1596"/>
    <cellStyle name="40% - Акцент5 2 13" xfId="1406"/>
    <cellStyle name="40% - Акцент5 2 14" xfId="1601"/>
    <cellStyle name="40% - Акцент5 2 15" xfId="1542"/>
    <cellStyle name="40% - Акцент5 2 16" xfId="1608"/>
    <cellStyle name="40% - Акцент5 2 17" xfId="1651"/>
    <cellStyle name="40% - Акцент5 2 18" xfId="1590"/>
    <cellStyle name="40% - Акцент5 2 19" xfId="1669"/>
    <cellStyle name="40% - Акцент5 2 2" xfId="746"/>
    <cellStyle name="40% - Акцент5 2 20" xfId="1598"/>
    <cellStyle name="40% - Акцент5 2 21" xfId="1675"/>
    <cellStyle name="40% - Акцент5 2 22" xfId="1610"/>
    <cellStyle name="40% - Акцент5 2 23" xfId="1685"/>
    <cellStyle name="40% - Акцент5 2 24" xfId="1619"/>
    <cellStyle name="40% - Акцент5 2 25" xfId="189"/>
    <cellStyle name="40% - Акцент5 2 26" xfId="756"/>
    <cellStyle name="40% - Акцент5 2 27" xfId="1748"/>
    <cellStyle name="40% - Акцент5 2 28" xfId="1776"/>
    <cellStyle name="40% - Акцент5 2 29" xfId="1839"/>
    <cellStyle name="40% - Акцент5 2 3" xfId="841"/>
    <cellStyle name="40% - Акцент5 2 30" xfId="1795"/>
    <cellStyle name="40% - Акцент5 2 4" xfId="842"/>
    <cellStyle name="40% - Акцент5 2 5" xfId="904"/>
    <cellStyle name="40% - Акцент5 2 6" xfId="1612"/>
    <cellStyle name="40% - Акцент5 2 7" xfId="907"/>
    <cellStyle name="40% - Акцент5 2 8" xfId="1594"/>
    <cellStyle name="40% - Акцент5 2 9" xfId="967"/>
    <cellStyle name="40% — акцент5 3" xfId="843"/>
    <cellStyle name="40% — акцент5 4" xfId="139"/>
    <cellStyle name="40% — акцент5 5" xfId="788"/>
    <cellStyle name="40% — акцент5 6" xfId="1732"/>
    <cellStyle name="40% — акцент5 7" xfId="1764"/>
    <cellStyle name="40% — акцент5 8" xfId="1804"/>
    <cellStyle name="40% — акцент5 9" xfId="1758"/>
    <cellStyle name="40% - Акцент6" xfId="844"/>
    <cellStyle name="40% - Акцент6 2" xfId="33"/>
    <cellStyle name="40% — акцент6 2" xfId="845"/>
    <cellStyle name="40% - Акцент6 2 10" xfId="1588"/>
    <cellStyle name="40% - Акцент6 2 11" xfId="969"/>
    <cellStyle name="40% - Акцент6 2 12" xfId="1589"/>
    <cellStyle name="40% - Акцент6 2 13" xfId="980"/>
    <cellStyle name="40% - Акцент6 2 14" xfId="1591"/>
    <cellStyle name="40% - Акцент6 2 15" xfId="1295"/>
    <cellStyle name="40% - Акцент6 2 16" xfId="1597"/>
    <cellStyle name="40% - Акцент6 2 17" xfId="1415"/>
    <cellStyle name="40% - Акцент6 2 18" xfId="1577"/>
    <cellStyle name="40% - Акцент6 2 19" xfId="1665"/>
    <cellStyle name="40% - Акцент6 2 2" xfId="747"/>
    <cellStyle name="40% - Акцент6 2 20" xfId="1584"/>
    <cellStyle name="40% - Акцент6 2 21" xfId="1668"/>
    <cellStyle name="40% - Акцент6 2 22" xfId="1593"/>
    <cellStyle name="40% - Акцент6 2 23" xfId="1672"/>
    <cellStyle name="40% - Акцент6 2 24" xfId="1604"/>
    <cellStyle name="40% - Акцент6 2 25" xfId="190"/>
    <cellStyle name="40% - Акцент6 2 26" xfId="755"/>
    <cellStyle name="40% - Акцент6 2 27" xfId="1749"/>
    <cellStyle name="40% - Акцент6 2 28" xfId="1814"/>
    <cellStyle name="40% - Акцент6 2 29" xfId="1799"/>
    <cellStyle name="40% - Акцент6 2 3" xfId="846"/>
    <cellStyle name="40% - Акцент6 2 30" xfId="1762"/>
    <cellStyle name="40% - Акцент6 2 4" xfId="847"/>
    <cellStyle name="40% - Акцент6 2 5" xfId="895"/>
    <cellStyle name="40% - Акцент6 2 6" xfId="1607"/>
    <cellStyle name="40% - Акцент6 2 7" xfId="901"/>
    <cellStyle name="40% - Акцент6 2 8" xfId="1587"/>
    <cellStyle name="40% - Акцент6 2 9" xfId="959"/>
    <cellStyle name="40% — акцент6 3" xfId="848"/>
    <cellStyle name="40% — акцент6 4" xfId="140"/>
    <cellStyle name="40% — акцент6 5" xfId="169"/>
    <cellStyle name="40% — акцент6 6" xfId="1733"/>
    <cellStyle name="40% — акцент6 7" xfId="1821"/>
    <cellStyle name="40% — акцент6 8" xfId="1840"/>
    <cellStyle name="40% — акцент6 9" xfId="1761"/>
    <cellStyle name="60% - Акцент1" xfId="849"/>
    <cellStyle name="60% - Акцент1 2" xfId="34"/>
    <cellStyle name="60% — акцент1 2" xfId="850"/>
    <cellStyle name="60% - Акцент1 2 10" xfId="1580"/>
    <cellStyle name="60% - Акцент1 2 11" xfId="950"/>
    <cellStyle name="60% - Акцент1 2 12" xfId="1579"/>
    <cellStyle name="60% - Акцент1 2 13" xfId="964"/>
    <cellStyle name="60% - Акцент1 2 14" xfId="1583"/>
    <cellStyle name="60% - Акцент1 2 15" xfId="971"/>
    <cellStyle name="60% - Акцент1 2 16" xfId="1585"/>
    <cellStyle name="60% - Акцент1 2 17" xfId="981"/>
    <cellStyle name="60% - Акцент1 2 18" xfId="1569"/>
    <cellStyle name="60% - Акцент1 2 19" xfId="1656"/>
    <cellStyle name="60% - Акцент1 2 2" xfId="748"/>
    <cellStyle name="60% - Акцент1 2 20" xfId="1575"/>
    <cellStyle name="60% - Акцент1 2 21" xfId="1660"/>
    <cellStyle name="60% - Акцент1 2 22" xfId="1576"/>
    <cellStyle name="60% - Акцент1 2 23" xfId="1662"/>
    <cellStyle name="60% - Акцент1 2 24" xfId="1582"/>
    <cellStyle name="60% - Акцент1 2 25" xfId="191"/>
    <cellStyle name="60% - Акцент1 2 26" xfId="754"/>
    <cellStyle name="60% - Акцент1 2 27" xfId="1750"/>
    <cellStyle name="60% - Акцент1 2 28" xfId="1769"/>
    <cellStyle name="60% - Акцент1 2 29" xfId="1833"/>
    <cellStyle name="60% - Акцент1 2 3" xfId="851"/>
    <cellStyle name="60% - Акцент1 2 30" xfId="1790"/>
    <cellStyle name="60% - Акцент1 2 4" xfId="852"/>
    <cellStyle name="60% - Акцент1 2 5" xfId="885"/>
    <cellStyle name="60% - Акцент1 2 6" xfId="1600"/>
    <cellStyle name="60% - Акцент1 2 7" xfId="889"/>
    <cellStyle name="60% - Акцент1 2 8" xfId="1581"/>
    <cellStyle name="60% - Акцент1 2 9" xfId="936"/>
    <cellStyle name="60% — акцент1 3" xfId="853"/>
    <cellStyle name="60% — акцент1 4" xfId="141"/>
    <cellStyle name="60% — акцент1 5" xfId="787"/>
    <cellStyle name="60% — акцент1 6" xfId="1734"/>
    <cellStyle name="60% — акцент1 7" xfId="1756"/>
    <cellStyle name="60% — акцент1 8" xfId="1809"/>
    <cellStyle name="60% — акцент1 9" xfId="1827"/>
    <cellStyle name="60% - Акцент2" xfId="854"/>
    <cellStyle name="60% - Акцент2 2" xfId="35"/>
    <cellStyle name="60% — акцент2 2" xfId="855"/>
    <cellStyle name="60% — акцент2 3" xfId="856"/>
    <cellStyle name="60% — акцент2 4" xfId="142"/>
    <cellStyle name="60% — акцент2 5" xfId="785"/>
    <cellStyle name="60% — акцент2 6" xfId="1735"/>
    <cellStyle name="60% — акцент2 7" xfId="1818"/>
    <cellStyle name="60% — акцент2 8" xfId="1836"/>
    <cellStyle name="60% — акцент2 9" xfId="1788"/>
    <cellStyle name="60% - Акцент3" xfId="857"/>
    <cellStyle name="60% - Акцент3 2" xfId="36"/>
    <cellStyle name="60% — акцент3 2" xfId="858"/>
    <cellStyle name="60% - Акцент3 2 10" xfId="1572"/>
    <cellStyle name="60% - Акцент3 2 11" xfId="925"/>
    <cellStyle name="60% - Акцент3 2 12" xfId="1570"/>
    <cellStyle name="60% - Акцент3 2 13" xfId="935"/>
    <cellStyle name="60% - Акцент3 2 14" xfId="1571"/>
    <cellStyle name="60% - Акцент3 2 15" xfId="942"/>
    <cellStyle name="60% - Акцент3 2 16" xfId="1574"/>
    <cellStyle name="60% - Акцент3 2 17" xfId="948"/>
    <cellStyle name="60% - Акцент3 2 18" xfId="1558"/>
    <cellStyle name="60% - Акцент3 2 19" xfId="1425"/>
    <cellStyle name="60% - Акцент3 2 2" xfId="749"/>
    <cellStyle name="60% - Акцент3 2 20" xfId="1560"/>
    <cellStyle name="60% - Акцент3 2 21" xfId="1649"/>
    <cellStyle name="60% - Акцент3 2 22" xfId="1561"/>
    <cellStyle name="60% - Акцент3 2 23" xfId="1650"/>
    <cellStyle name="60% - Акцент3 2 24" xfId="1563"/>
    <cellStyle name="60% - Акцент3 2 25" xfId="192"/>
    <cellStyle name="60% - Акцент3 2 26" xfId="753"/>
    <cellStyle name="60% - Акцент3 2 27" xfId="1751"/>
    <cellStyle name="60% - Акцент3 2 28" xfId="1813"/>
    <cellStyle name="60% - Акцент3 2 29" xfId="1793"/>
    <cellStyle name="60% - Акцент3 2 3" xfId="859"/>
    <cellStyle name="60% - Акцент3 2 30" xfId="1773"/>
    <cellStyle name="60% - Акцент3 2 4" xfId="860"/>
    <cellStyle name="60% - Акцент3 2 5" xfId="879"/>
    <cellStyle name="60% - Акцент3 2 6" xfId="1592"/>
    <cellStyle name="60% - Акцент3 2 7" xfId="880"/>
    <cellStyle name="60% - Акцент3 2 8" xfId="1573"/>
    <cellStyle name="60% - Акцент3 2 9" xfId="916"/>
    <cellStyle name="60% — акцент3 3" xfId="861"/>
    <cellStyle name="60% — акцент3 4" xfId="143"/>
    <cellStyle name="60% — акцент3 5" xfId="168"/>
    <cellStyle name="60% — акцент3 6" xfId="1736"/>
    <cellStyle name="60% — акцент3 7" xfId="1820"/>
    <cellStyle name="60% — акцент3 8" xfId="1834"/>
    <cellStyle name="60% — акцент3 9" xfId="1757"/>
    <cellStyle name="60% - Акцент4" xfId="862"/>
    <cellStyle name="60% - Акцент4 2" xfId="37"/>
    <cellStyle name="60% — акцент4 2" xfId="863"/>
    <cellStyle name="60% - Акцент4 2 10" xfId="1567"/>
    <cellStyle name="60% - Акцент4 2 11" xfId="913"/>
    <cellStyle name="60% - Акцент4 2 12" xfId="1565"/>
    <cellStyle name="60% - Акцент4 2 13" xfId="921"/>
    <cellStyle name="60% - Акцент4 2 14" xfId="1564"/>
    <cellStyle name="60% - Акцент4 2 15" xfId="924"/>
    <cellStyle name="60% - Акцент4 2 16" xfId="1566"/>
    <cellStyle name="60% - Акцент4 2 17" xfId="928"/>
    <cellStyle name="60% - Акцент4 2 18" xfId="1551"/>
    <cellStyle name="60% - Акцент4 2 19" xfId="976"/>
    <cellStyle name="60% - Акцент4 2 2" xfId="750"/>
    <cellStyle name="60% - Акцент4 2 20" xfId="1552"/>
    <cellStyle name="60% - Акцент4 2 21" xfId="983"/>
    <cellStyle name="60% - Акцент4 2 22" xfId="1553"/>
    <cellStyle name="60% - Акцент4 2 23" xfId="985"/>
    <cellStyle name="60% - Акцент4 2 24" xfId="1554"/>
    <cellStyle name="60% - Акцент4 2 25" xfId="193"/>
    <cellStyle name="60% - Акцент4 2 26" xfId="752"/>
    <cellStyle name="60% - Акцент4 2 27" xfId="1752"/>
    <cellStyle name="60% - Акцент4 2 28" xfId="1777"/>
    <cellStyle name="60% - Акцент4 2 29" xfId="1791"/>
    <cellStyle name="60% - Акцент4 2 3" xfId="864"/>
    <cellStyle name="60% - Акцент4 2 30" xfId="1766"/>
    <cellStyle name="60% - Акцент4 2 4" xfId="865"/>
    <cellStyle name="60% - Акцент4 2 5" xfId="877"/>
    <cellStyle name="60% - Акцент4 2 6" xfId="1586"/>
    <cellStyle name="60% - Акцент4 2 7" xfId="878"/>
    <cellStyle name="60% - Акцент4 2 8" xfId="1568"/>
    <cellStyle name="60% - Акцент4 2 9" xfId="905"/>
    <cellStyle name="60% — акцент4 3" xfId="866"/>
    <cellStyle name="60% — акцент4 4" xfId="144"/>
    <cellStyle name="60% — акцент4 5" xfId="781"/>
    <cellStyle name="60% — акцент4 6" xfId="1737"/>
    <cellStyle name="60% — акцент4 7" xfId="1779"/>
    <cellStyle name="60% — акцент4 8" xfId="1775"/>
    <cellStyle name="60% — акцент4 9" xfId="1802"/>
    <cellStyle name="60% - Акцент5" xfId="867"/>
    <cellStyle name="60% - Акцент5 2" xfId="38"/>
    <cellStyle name="60% — акцент5 2" xfId="868"/>
    <cellStyle name="60% — акцент5 3" xfId="869"/>
    <cellStyle name="60% — акцент5 4" xfId="145"/>
    <cellStyle name="60% — акцент5 5" xfId="784"/>
    <cellStyle name="60% — акцент5 6" xfId="1738"/>
    <cellStyle name="60% — акцент5 7" xfId="1819"/>
    <cellStyle name="60% — акцент5 8" xfId="1842"/>
    <cellStyle name="60% — акцент5 9" xfId="1760"/>
    <cellStyle name="60% - Акцент6" xfId="870"/>
    <cellStyle name="60% - Акцент6 2" xfId="39"/>
    <cellStyle name="60% — акцент6 2" xfId="871"/>
    <cellStyle name="60% - Акцент6 2 10" xfId="1559"/>
    <cellStyle name="60% - Акцент6 2 11" xfId="892"/>
    <cellStyle name="60% - Акцент6 2 12" xfId="1557"/>
    <cellStyle name="60% - Акцент6 2 13" xfId="897"/>
    <cellStyle name="60% - Акцент6 2 14" xfId="1556"/>
    <cellStyle name="60% - Акцент6 2 15" xfId="900"/>
    <cellStyle name="60% - Акцент6 2 16" xfId="1555"/>
    <cellStyle name="60% - Акцент6 2 17" xfId="896"/>
    <cellStyle name="60% - Акцент6 2 18" xfId="1550"/>
    <cellStyle name="60% - Акцент6 2 19" xfId="941"/>
    <cellStyle name="60% - Акцент6 2 2" xfId="751"/>
    <cellStyle name="60% - Акцент6 2 20" xfId="1549"/>
    <cellStyle name="60% - Акцент6 2 21" xfId="940"/>
    <cellStyle name="60% - Акцент6 2 22" xfId="1548"/>
    <cellStyle name="60% - Акцент6 2 23" xfId="934"/>
    <cellStyle name="60% - Акцент6 2 24" xfId="1547"/>
    <cellStyle name="60% - Акцент6 2 25" xfId="195"/>
    <cellStyle name="60% - Акцент6 2 26" xfId="194"/>
    <cellStyle name="60% - Акцент6 2 27" xfId="1753"/>
    <cellStyle name="60% - Акцент6 2 28" xfId="1770"/>
    <cellStyle name="60% - Акцент6 2 29" xfId="1792"/>
    <cellStyle name="60% - Акцент6 2 3" xfId="873"/>
    <cellStyle name="60% - Акцент6 2 30" xfId="1843"/>
    <cellStyle name="60% - Акцент6 2 4" xfId="874"/>
    <cellStyle name="60% - Акцент6 2 5" xfId="876"/>
    <cellStyle name="60% - Акцент6 2 6" xfId="1578"/>
    <cellStyle name="60% - Акцент6 2 7" xfId="872"/>
    <cellStyle name="60% - Акцент6 2 8" xfId="1562"/>
    <cellStyle name="60% - Акцент6 2 9" xfId="886"/>
    <cellStyle name="60% — акцент6 3" xfId="875"/>
    <cellStyle name="60% — акцент6 4" xfId="146"/>
    <cellStyle name="60% — акцент6 5" xfId="783"/>
    <cellStyle name="60% — акцент6 6" xfId="1739"/>
    <cellStyle name="60% — акцент6 7" xfId="1772"/>
    <cellStyle name="60% — акцент6 8" xfId="1800"/>
    <cellStyle name="60% — акцент6 9" xfId="1782"/>
    <cellStyle name="Action" xfId="40"/>
    <cellStyle name="Cells" xfId="41"/>
    <cellStyle name="Cells 2" xfId="42"/>
    <cellStyle name="Cells_TEPLO.PREDEL.2016.M(v1.0)" xfId="43"/>
    <cellStyle name="Currency [0]" xfId="44"/>
    <cellStyle name="currency1" xfId="45"/>
    <cellStyle name="Currency2" xfId="46"/>
    <cellStyle name="currency3" xfId="47"/>
    <cellStyle name="currency4" xfId="48"/>
    <cellStyle name="DblClick" xfId="49"/>
    <cellStyle name="Followed Hyperlink" xfId="50"/>
    <cellStyle name="Formuls" xfId="51"/>
    <cellStyle name="Header" xfId="52"/>
    <cellStyle name="Header 3" xfId="53"/>
    <cellStyle name="Header_TEPLO.PREDEL.2016.M(v1.0)" xfId="54"/>
    <cellStyle name="Hyperlink" xfId="55"/>
    <cellStyle name="normal" xfId="56"/>
    <cellStyle name="Normal 2" xfId="196"/>
    <cellStyle name="Normal_баланс для заливки" xfId="795"/>
    <cellStyle name="Normal1" xfId="57"/>
    <cellStyle name="Normal2" xfId="58"/>
    <cellStyle name="Percent1" xfId="59"/>
    <cellStyle name="Title" xfId="60"/>
    <cellStyle name="Title 2" xfId="61"/>
    <cellStyle name="Title 4" xfId="62"/>
    <cellStyle name="Акцент1 2" xfId="63"/>
    <cellStyle name="Акцент1 2 2" xfId="763"/>
    <cellStyle name="Акцент1 2 3" xfId="881"/>
    <cellStyle name="Акцент1 2 4" xfId="197"/>
    <cellStyle name="Акцент1 3" xfId="882"/>
    <cellStyle name="Акцент1 4" xfId="147"/>
    <cellStyle name="Акцент2 2" xfId="64"/>
    <cellStyle name="Акцент2 2 2" xfId="764"/>
    <cellStyle name="Акцент2 2 3" xfId="883"/>
    <cellStyle name="Акцент2 2 4" xfId="198"/>
    <cellStyle name="Акцент2 3" xfId="884"/>
    <cellStyle name="Акцент2 4" xfId="148"/>
    <cellStyle name="Акцент3 2" xfId="65"/>
    <cellStyle name="Акцент3 2 2" xfId="765"/>
    <cellStyle name="Акцент3 2 3" xfId="887"/>
    <cellStyle name="Акцент3 2 4" xfId="199"/>
    <cellStyle name="Акцент3 3" xfId="888"/>
    <cellStyle name="Акцент3 4" xfId="149"/>
    <cellStyle name="Акцент4 2" xfId="66"/>
    <cellStyle name="Акцент4 2 2" xfId="766"/>
    <cellStyle name="Акцент4 2 3" xfId="890"/>
    <cellStyle name="Акцент4 2 4" xfId="200"/>
    <cellStyle name="Акцент4 3" xfId="891"/>
    <cellStyle name="Акцент4 4" xfId="150"/>
    <cellStyle name="Акцент5 2" xfId="67"/>
    <cellStyle name="Акцент6 2" xfId="68"/>
    <cellStyle name="Акцент6 2 2" xfId="767"/>
    <cellStyle name="Акцент6 2 3" xfId="893"/>
    <cellStyle name="Акцент6 2 4" xfId="201"/>
    <cellStyle name="Акцент6 3" xfId="894"/>
    <cellStyle name="Акцент6 4" xfId="151"/>
    <cellStyle name="Ввод  2" xfId="69"/>
    <cellStyle name="Вывод 2" xfId="70"/>
    <cellStyle name="Вывод 2 2" xfId="768"/>
    <cellStyle name="Вывод 2 3" xfId="898"/>
    <cellStyle name="Вывод 2 4" xfId="202"/>
    <cellStyle name="Вывод 3" xfId="899"/>
    <cellStyle name="Вывод 4" xfId="152"/>
    <cellStyle name="Вычисление 2" xfId="71"/>
    <cellStyle name="Вычисление 2 2" xfId="769"/>
    <cellStyle name="Вычисление 2 3" xfId="902"/>
    <cellStyle name="Вычисление 2 4" xfId="203"/>
    <cellStyle name="Вычисление 3" xfId="903"/>
    <cellStyle name="Вычисление 4" xfId="153"/>
    <cellStyle name="Гиперссылка 2" xfId="72"/>
    <cellStyle name="Гиперссылка 2 2" xfId="73"/>
    <cellStyle name="Гиперссылка 3" xfId="74"/>
    <cellStyle name="Гиперссылка 4" xfId="75"/>
    <cellStyle name="Гиперссылка 5" xfId="76"/>
    <cellStyle name="Гиперссылка 6" xfId="906"/>
    <cellStyle name="Заголовок" xfId="77"/>
    <cellStyle name="Заголовок 1 2" xfId="78"/>
    <cellStyle name="Заголовок 1 2 2" xfId="770"/>
    <cellStyle name="Заголовок 1 2 3" xfId="908"/>
    <cellStyle name="Заголовок 1 2 4" xfId="204"/>
    <cellStyle name="Заголовок 1 3" xfId="909"/>
    <cellStyle name="Заголовок 1 4" xfId="154"/>
    <cellStyle name="Заголовок 2 2" xfId="79"/>
    <cellStyle name="Заголовок 2 2 2" xfId="771"/>
    <cellStyle name="Заголовок 2 2 3" xfId="911"/>
    <cellStyle name="Заголовок 2 2 4" xfId="205"/>
    <cellStyle name="Заголовок 2 3" xfId="912"/>
    <cellStyle name="Заголовок 2 4" xfId="155"/>
    <cellStyle name="Заголовок 3 2" xfId="80"/>
    <cellStyle name="Заголовок 3 2 2" xfId="772"/>
    <cellStyle name="Заголовок 3 2 3" xfId="914"/>
    <cellStyle name="Заголовок 3 2 4" xfId="206"/>
    <cellStyle name="Заголовок 3 3" xfId="915"/>
    <cellStyle name="Заголовок 3 4" xfId="156"/>
    <cellStyle name="Заголовок 4 2" xfId="81"/>
    <cellStyle name="Заголовок 4 2 2" xfId="773"/>
    <cellStyle name="Заголовок 4 2 3" xfId="917"/>
    <cellStyle name="Заголовок 4 2 4" xfId="207"/>
    <cellStyle name="Заголовок 4 3" xfId="918"/>
    <cellStyle name="Заголовок 4 4" xfId="157"/>
    <cellStyle name="ЗаголовокСтолбца" xfId="82"/>
    <cellStyle name="Значение" xfId="83"/>
    <cellStyle name="Итог 2" xfId="84"/>
    <cellStyle name="Итог 2 2" xfId="774"/>
    <cellStyle name="Итог 2 3" xfId="922"/>
    <cellStyle name="Итог 2 4" xfId="208"/>
    <cellStyle name="Итог 3" xfId="923"/>
    <cellStyle name="Итог 4" xfId="158"/>
    <cellStyle name="Итог 8 2" xfId="5"/>
    <cellStyle name="Контрольная ячейка 2" xfId="85"/>
    <cellStyle name="Контрольная ячейка 2 2" xfId="775"/>
    <cellStyle name="Контрольная ячейка 2 3" xfId="926"/>
    <cellStyle name="Контрольная ячейка 2 4" xfId="209"/>
    <cellStyle name="Контрольная ячейка 3" xfId="927"/>
    <cellStyle name="Контрольная ячейка 4" xfId="159"/>
    <cellStyle name="Название 2" xfId="86"/>
    <cellStyle name="Название 2 2" xfId="776"/>
    <cellStyle name="Название 2 3" xfId="929"/>
    <cellStyle name="Название 2 4" xfId="210"/>
    <cellStyle name="Название 3" xfId="930"/>
    <cellStyle name="Название 4" xfId="160"/>
    <cellStyle name="Нейтральный 2" xfId="87"/>
    <cellStyle name="Нейтральный 2 2" xfId="777"/>
    <cellStyle name="Нейтральный 2 3" xfId="932"/>
    <cellStyle name="Нейтральный 2 4" xfId="211"/>
    <cellStyle name="Нейтральный 3" xfId="933"/>
    <cellStyle name="Нейтральный 4" xfId="161"/>
    <cellStyle name="Обычный" xfId="0" builtinId="0"/>
    <cellStyle name="Обычный 10" xfId="88"/>
    <cellStyle name="Обычный 10 2" xfId="89"/>
    <cellStyle name="Обычный 10 3" xfId="778"/>
    <cellStyle name="Обычный 10 4" xfId="937"/>
    <cellStyle name="Обычный 10 5" xfId="395"/>
    <cellStyle name="Обычный 11" xfId="738"/>
    <cellStyle name="Обычный 11 2" xfId="939"/>
    <cellStyle name="Обычный 11 3" xfId="938"/>
    <cellStyle name="Обычный 12" xfId="90"/>
    <cellStyle name="Обычный 12 2" xfId="91"/>
    <cellStyle name="Обычный 12 2 2" xfId="779"/>
    <cellStyle name="Обычный 12 2 3" xfId="943"/>
    <cellStyle name="Обычный 12 2 4" xfId="171"/>
    <cellStyle name="Обычный 12 3 2" xfId="92"/>
    <cellStyle name="Обычный 13" xfId="944"/>
    <cellStyle name="Обычный 13 2" xfId="945"/>
    <cellStyle name="Обычный 13 3" xfId="946"/>
    <cellStyle name="Обычный 14" xfId="93"/>
    <cellStyle name="Обычный 14 2" xfId="94"/>
    <cellStyle name="Обычный 14 3" xfId="949"/>
    <cellStyle name="Обычный 14 4" xfId="947"/>
    <cellStyle name="Обычный 14_UPDATE.WARM.CALC.INDEX.2015.TO.1.2.3" xfId="95"/>
    <cellStyle name="Обычный 15" xfId="951"/>
    <cellStyle name="Обычный 15 2" xfId="952"/>
    <cellStyle name="Обычный 16" xfId="953"/>
    <cellStyle name="Обычный 17" xfId="954"/>
    <cellStyle name="Обычный 18" xfId="955"/>
    <cellStyle name="Обычный 19" xfId="956"/>
    <cellStyle name="Обычный 2" xfId="96"/>
    <cellStyle name="Обычный 2 10" xfId="958"/>
    <cellStyle name="Обычный 2 10 2" xfId="97"/>
    <cellStyle name="Обычный 2 11" xfId="957"/>
    <cellStyle name="Обычный 2 2" xfId="98"/>
    <cellStyle name="Обычный 2 2 2" xfId="961"/>
    <cellStyle name="Обычный 2 26 2" xfId="231"/>
    <cellStyle name="Обычный 2 3" xfId="99"/>
    <cellStyle name="Обычный 2 4" xfId="100"/>
    <cellStyle name="Обычный 2 5" xfId="780"/>
    <cellStyle name="Обычный 2 5 2" xfId="963"/>
    <cellStyle name="Обычный 2 5 3" xfId="962"/>
    <cellStyle name="Обычный 2 6" xfId="101"/>
    <cellStyle name="Обычный 2 7" xfId="102"/>
    <cellStyle name="Обычный 2 8" xfId="103"/>
    <cellStyle name="Обычный 2 9" xfId="965"/>
    <cellStyle name="Обычный 2_13 09 24 Баланс (3)" xfId="104"/>
    <cellStyle name="Обычный 20" xfId="105"/>
    <cellStyle name="Обычный 21" xfId="106"/>
    <cellStyle name="Обычный 22" xfId="107"/>
    <cellStyle name="Обычный 23" xfId="108"/>
    <cellStyle name="Обычный 23 2" xfId="970"/>
    <cellStyle name="Обычный 24" xfId="796"/>
    <cellStyle name="Обычный 25" xfId="128"/>
    <cellStyle name="Обычный 26" xfId="793"/>
    <cellStyle name="Обычный 3" xfId="1"/>
    <cellStyle name="Обычный 3 2" xfId="110"/>
    <cellStyle name="Обычный 3 2 2" xfId="782"/>
    <cellStyle name="Обычный 3 2 2 2" xfId="172"/>
    <cellStyle name="Обычный 3 2 3" xfId="972"/>
    <cellStyle name="Обычный 3 2 4" xfId="180"/>
    <cellStyle name="Обычный 3 21" xfId="219"/>
    <cellStyle name="Обычный 3 3" xfId="111"/>
    <cellStyle name="Обычный 3 3 2" xfId="112"/>
    <cellStyle name="Обычный 3 4" xfId="113"/>
    <cellStyle name="Обычный 3 5" xfId="109"/>
    <cellStyle name="Обычный 3 6" xfId="978"/>
    <cellStyle name="Обычный 4" xfId="3"/>
    <cellStyle name="Обычный 4 2" xfId="115"/>
    <cellStyle name="Обычный 4 2 2" xfId="786"/>
    <cellStyle name="Обычный 4 2 3" xfId="982"/>
    <cellStyle name="Обычный 4 2 4" xfId="179"/>
    <cellStyle name="Обычный 4 3" xfId="114"/>
    <cellStyle name="Обычный 4 4" xfId="984"/>
    <cellStyle name="Обычный 4 5" xfId="979"/>
    <cellStyle name="Обычный 4_Справочники" xfId="116"/>
    <cellStyle name="Обычный 5" xfId="4"/>
    <cellStyle name="Обычный 5 2" xfId="117"/>
    <cellStyle name="Обычный 5 3" xfId="988"/>
    <cellStyle name="Обычный 6" xfId="6"/>
    <cellStyle name="Обычный 6 10" xfId="396"/>
    <cellStyle name="Обычный 6 10 2" xfId="990"/>
    <cellStyle name="Обычный 6 11" xfId="567"/>
    <cellStyle name="Обычный 6 11 2" xfId="991"/>
    <cellStyle name="Обычный 6 12" xfId="739"/>
    <cellStyle name="Обычный 6 13" xfId="992"/>
    <cellStyle name="Обычный 6 14" xfId="989"/>
    <cellStyle name="Обычный 6 15" xfId="170"/>
    <cellStyle name="Обычный 6 2" xfId="176"/>
    <cellStyle name="Обычный 6 2 10" xfId="226"/>
    <cellStyle name="Обычный 6 2 10 2" xfId="994"/>
    <cellStyle name="Обычный 6 2 11" xfId="399"/>
    <cellStyle name="Обычный 6 2 11 2" xfId="995"/>
    <cellStyle name="Обычный 6 2 12" xfId="570"/>
    <cellStyle name="Обычный 6 2 12 2" xfId="996"/>
    <cellStyle name="Обычный 6 2 13" xfId="997"/>
    <cellStyle name="Обычный 6 2 14" xfId="993"/>
    <cellStyle name="Обычный 6 2 2" xfId="177"/>
    <cellStyle name="Обычный 6 2 2 10" xfId="400"/>
    <cellStyle name="Обычный 6 2 2 10 2" xfId="999"/>
    <cellStyle name="Обычный 6 2 2 11" xfId="571"/>
    <cellStyle name="Обычный 6 2 2 11 2" xfId="1000"/>
    <cellStyle name="Обычный 6 2 2 12" xfId="998"/>
    <cellStyle name="Обычный 6 2 2 2" xfId="233"/>
    <cellStyle name="Обычный 6 2 2 2 2" xfId="250"/>
    <cellStyle name="Обычный 6 2 2 2 2 2" xfId="254"/>
    <cellStyle name="Обычный 6 2 2 2 2 2 2" xfId="255"/>
    <cellStyle name="Обычный 6 2 2 2 2 2 2 2" xfId="427"/>
    <cellStyle name="Обычный 6 2 2 2 2 2 2 2 2" xfId="1005"/>
    <cellStyle name="Обычный 6 2 2 2 2 2 2 3" xfId="598"/>
    <cellStyle name="Обычный 6 2 2 2 2 2 2 3 2" xfId="1006"/>
    <cellStyle name="Обычный 6 2 2 2 2 2 2 4" xfId="1004"/>
    <cellStyle name="Обычный 6 2 2 2 2 2 3" xfId="256"/>
    <cellStyle name="Обычный 6 2 2 2 2 2 3 2" xfId="428"/>
    <cellStyle name="Обычный 6 2 2 2 2 2 3 2 2" xfId="1008"/>
    <cellStyle name="Обычный 6 2 2 2 2 2 3 3" xfId="599"/>
    <cellStyle name="Обычный 6 2 2 2 2 2 3 3 2" xfId="1009"/>
    <cellStyle name="Обычный 6 2 2 2 2 2 3 4" xfId="1007"/>
    <cellStyle name="Обычный 6 2 2 2 2 2 4" xfId="426"/>
    <cellStyle name="Обычный 6 2 2 2 2 2 4 2" xfId="1010"/>
    <cellStyle name="Обычный 6 2 2 2 2 2 5" xfId="597"/>
    <cellStyle name="Обычный 6 2 2 2 2 2 5 2" xfId="1011"/>
    <cellStyle name="Обычный 6 2 2 2 2 2 6" xfId="1003"/>
    <cellStyle name="Обычный 6 2 2 2 2 3" xfId="257"/>
    <cellStyle name="Обычный 6 2 2 2 2 3 2" xfId="429"/>
    <cellStyle name="Обычный 6 2 2 2 2 3 2 2" xfId="1013"/>
    <cellStyle name="Обычный 6 2 2 2 2 3 3" xfId="600"/>
    <cellStyle name="Обычный 6 2 2 2 2 3 3 2" xfId="1014"/>
    <cellStyle name="Обычный 6 2 2 2 2 3 4" xfId="1012"/>
    <cellStyle name="Обычный 6 2 2 2 2 4" xfId="258"/>
    <cellStyle name="Обычный 6 2 2 2 2 4 2" xfId="430"/>
    <cellStyle name="Обычный 6 2 2 2 2 4 2 2" xfId="1016"/>
    <cellStyle name="Обычный 6 2 2 2 2 4 3" xfId="601"/>
    <cellStyle name="Обычный 6 2 2 2 2 4 3 2" xfId="1017"/>
    <cellStyle name="Обычный 6 2 2 2 2 4 4" xfId="1015"/>
    <cellStyle name="Обычный 6 2 2 2 2 5" xfId="422"/>
    <cellStyle name="Обычный 6 2 2 2 2 5 2" xfId="1018"/>
    <cellStyle name="Обычный 6 2 2 2 2 6" xfId="593"/>
    <cellStyle name="Обычный 6 2 2 2 2 6 2" xfId="1019"/>
    <cellStyle name="Обычный 6 2 2 2 2 7" xfId="1002"/>
    <cellStyle name="Обычный 6 2 2 2 3" xfId="252"/>
    <cellStyle name="Обычный 6 2 2 2 3 2" xfId="259"/>
    <cellStyle name="Обычный 6 2 2 2 3 2 2" xfId="431"/>
    <cellStyle name="Обычный 6 2 2 2 3 2 2 2" xfId="1022"/>
    <cellStyle name="Обычный 6 2 2 2 3 2 3" xfId="602"/>
    <cellStyle name="Обычный 6 2 2 2 3 2 3 2" xfId="1023"/>
    <cellStyle name="Обычный 6 2 2 2 3 2 4" xfId="1021"/>
    <cellStyle name="Обычный 6 2 2 2 3 3" xfId="260"/>
    <cellStyle name="Обычный 6 2 2 2 3 3 2" xfId="432"/>
    <cellStyle name="Обычный 6 2 2 2 3 3 2 2" xfId="1025"/>
    <cellStyle name="Обычный 6 2 2 2 3 3 3" xfId="603"/>
    <cellStyle name="Обычный 6 2 2 2 3 3 3 2" xfId="1026"/>
    <cellStyle name="Обычный 6 2 2 2 3 3 4" xfId="1024"/>
    <cellStyle name="Обычный 6 2 2 2 3 4" xfId="424"/>
    <cellStyle name="Обычный 6 2 2 2 3 4 2" xfId="1027"/>
    <cellStyle name="Обычный 6 2 2 2 3 5" xfId="595"/>
    <cellStyle name="Обычный 6 2 2 2 3 5 2" xfId="1028"/>
    <cellStyle name="Обычный 6 2 2 2 3 6" xfId="1020"/>
    <cellStyle name="Обычный 6 2 2 2 4" xfId="261"/>
    <cellStyle name="Обычный 6 2 2 2 4 2" xfId="433"/>
    <cellStyle name="Обычный 6 2 2 2 4 2 2" xfId="1030"/>
    <cellStyle name="Обычный 6 2 2 2 4 3" xfId="604"/>
    <cellStyle name="Обычный 6 2 2 2 4 3 2" xfId="1031"/>
    <cellStyle name="Обычный 6 2 2 2 4 4" xfId="1029"/>
    <cellStyle name="Обычный 6 2 2 2 5" xfId="262"/>
    <cellStyle name="Обычный 6 2 2 2 5 2" xfId="434"/>
    <cellStyle name="Обычный 6 2 2 2 5 2 2" xfId="1033"/>
    <cellStyle name="Обычный 6 2 2 2 5 3" xfId="605"/>
    <cellStyle name="Обычный 6 2 2 2 5 3 2" xfId="1034"/>
    <cellStyle name="Обычный 6 2 2 2 5 4" xfId="1032"/>
    <cellStyle name="Обычный 6 2 2 2 6" xfId="405"/>
    <cellStyle name="Обычный 6 2 2 2 6 2" xfId="1035"/>
    <cellStyle name="Обычный 6 2 2 2 7" xfId="576"/>
    <cellStyle name="Обычный 6 2 2 2 7 2" xfId="1036"/>
    <cellStyle name="Обычный 6 2 2 2 8" xfId="1001"/>
    <cellStyle name="Обычный 6 2 2 3" xfId="245"/>
    <cellStyle name="Обычный 6 2 2 3 2" xfId="263"/>
    <cellStyle name="Обычный 6 2 2 3 2 2" xfId="264"/>
    <cellStyle name="Обычный 6 2 2 3 2 2 2" xfId="436"/>
    <cellStyle name="Обычный 6 2 2 3 2 2 2 2" xfId="1040"/>
    <cellStyle name="Обычный 6 2 2 3 2 2 3" xfId="607"/>
    <cellStyle name="Обычный 6 2 2 3 2 2 3 2" xfId="1041"/>
    <cellStyle name="Обычный 6 2 2 3 2 2 4" xfId="1039"/>
    <cellStyle name="Обычный 6 2 2 3 2 3" xfId="265"/>
    <cellStyle name="Обычный 6 2 2 3 2 3 2" xfId="437"/>
    <cellStyle name="Обычный 6 2 2 3 2 3 2 2" xfId="1043"/>
    <cellStyle name="Обычный 6 2 2 3 2 3 3" xfId="608"/>
    <cellStyle name="Обычный 6 2 2 3 2 3 3 2" xfId="1044"/>
    <cellStyle name="Обычный 6 2 2 3 2 3 4" xfId="1042"/>
    <cellStyle name="Обычный 6 2 2 3 2 4" xfId="435"/>
    <cellStyle name="Обычный 6 2 2 3 2 4 2" xfId="1045"/>
    <cellStyle name="Обычный 6 2 2 3 2 5" xfId="606"/>
    <cellStyle name="Обычный 6 2 2 3 2 5 2" xfId="1046"/>
    <cellStyle name="Обычный 6 2 2 3 2 6" xfId="1038"/>
    <cellStyle name="Обычный 6 2 2 3 3" xfId="266"/>
    <cellStyle name="Обычный 6 2 2 3 3 2" xfId="438"/>
    <cellStyle name="Обычный 6 2 2 3 3 2 2" xfId="1048"/>
    <cellStyle name="Обычный 6 2 2 3 3 3" xfId="609"/>
    <cellStyle name="Обычный 6 2 2 3 3 3 2" xfId="1049"/>
    <cellStyle name="Обычный 6 2 2 3 3 4" xfId="1047"/>
    <cellStyle name="Обычный 6 2 2 3 4" xfId="267"/>
    <cellStyle name="Обычный 6 2 2 3 4 2" xfId="439"/>
    <cellStyle name="Обычный 6 2 2 3 4 2 2" xfId="1051"/>
    <cellStyle name="Обычный 6 2 2 3 4 3" xfId="610"/>
    <cellStyle name="Обычный 6 2 2 3 4 3 2" xfId="1052"/>
    <cellStyle name="Обычный 6 2 2 3 4 4" xfId="1050"/>
    <cellStyle name="Обычный 6 2 2 3 5" xfId="417"/>
    <cellStyle name="Обычный 6 2 2 3 5 2" xfId="1053"/>
    <cellStyle name="Обычный 6 2 2 3 6" xfId="588"/>
    <cellStyle name="Обычный 6 2 2 3 6 2" xfId="1054"/>
    <cellStyle name="Обычный 6 2 2 3 7" xfId="1037"/>
    <cellStyle name="Обычный 6 2 2 4" xfId="238"/>
    <cellStyle name="Обычный 6 2 2 4 2" xfId="268"/>
    <cellStyle name="Обычный 6 2 2 4 2 2" xfId="269"/>
    <cellStyle name="Обычный 6 2 2 4 2 2 2" xfId="441"/>
    <cellStyle name="Обычный 6 2 2 4 2 2 2 2" xfId="1058"/>
    <cellStyle name="Обычный 6 2 2 4 2 2 3" xfId="612"/>
    <cellStyle name="Обычный 6 2 2 4 2 2 3 2" xfId="1059"/>
    <cellStyle name="Обычный 6 2 2 4 2 2 4" xfId="1057"/>
    <cellStyle name="Обычный 6 2 2 4 2 3" xfId="270"/>
    <cellStyle name="Обычный 6 2 2 4 2 3 2" xfId="442"/>
    <cellStyle name="Обычный 6 2 2 4 2 3 2 2" xfId="1061"/>
    <cellStyle name="Обычный 6 2 2 4 2 3 3" xfId="613"/>
    <cellStyle name="Обычный 6 2 2 4 2 3 3 2" xfId="1062"/>
    <cellStyle name="Обычный 6 2 2 4 2 3 4" xfId="1060"/>
    <cellStyle name="Обычный 6 2 2 4 2 4" xfId="440"/>
    <cellStyle name="Обычный 6 2 2 4 2 4 2" xfId="1063"/>
    <cellStyle name="Обычный 6 2 2 4 2 5" xfId="611"/>
    <cellStyle name="Обычный 6 2 2 4 2 5 2" xfId="1064"/>
    <cellStyle name="Обычный 6 2 2 4 2 6" xfId="1056"/>
    <cellStyle name="Обычный 6 2 2 4 3" xfId="271"/>
    <cellStyle name="Обычный 6 2 2 4 3 2" xfId="443"/>
    <cellStyle name="Обычный 6 2 2 4 3 2 2" xfId="1066"/>
    <cellStyle name="Обычный 6 2 2 4 3 3" xfId="614"/>
    <cellStyle name="Обычный 6 2 2 4 3 3 2" xfId="1067"/>
    <cellStyle name="Обычный 6 2 2 4 3 4" xfId="1065"/>
    <cellStyle name="Обычный 6 2 2 4 4" xfId="272"/>
    <cellStyle name="Обычный 6 2 2 4 4 2" xfId="444"/>
    <cellStyle name="Обычный 6 2 2 4 4 2 2" xfId="1069"/>
    <cellStyle name="Обычный 6 2 2 4 4 3" xfId="615"/>
    <cellStyle name="Обычный 6 2 2 4 4 3 2" xfId="1070"/>
    <cellStyle name="Обычный 6 2 2 4 4 4" xfId="1068"/>
    <cellStyle name="Обычный 6 2 2 4 5" xfId="410"/>
    <cellStyle name="Обычный 6 2 2 4 5 2" xfId="1071"/>
    <cellStyle name="Обычный 6 2 2 4 6" xfId="581"/>
    <cellStyle name="Обычный 6 2 2 4 6 2" xfId="1072"/>
    <cellStyle name="Обычный 6 2 2 4 7" xfId="1055"/>
    <cellStyle name="Обычный 6 2 2 5" xfId="273"/>
    <cellStyle name="Обычный 6 2 2 5 2" xfId="274"/>
    <cellStyle name="Обычный 6 2 2 5 2 2" xfId="446"/>
    <cellStyle name="Обычный 6 2 2 5 2 2 2" xfId="1075"/>
    <cellStyle name="Обычный 6 2 2 5 2 3" xfId="617"/>
    <cellStyle name="Обычный 6 2 2 5 2 3 2" xfId="1076"/>
    <cellStyle name="Обычный 6 2 2 5 2 4" xfId="1074"/>
    <cellStyle name="Обычный 6 2 2 5 3" xfId="275"/>
    <cellStyle name="Обычный 6 2 2 5 3 2" xfId="447"/>
    <cellStyle name="Обычный 6 2 2 5 3 2 2" xfId="1078"/>
    <cellStyle name="Обычный 6 2 2 5 3 3" xfId="618"/>
    <cellStyle name="Обычный 6 2 2 5 3 3 2" xfId="1079"/>
    <cellStyle name="Обычный 6 2 2 5 3 4" xfId="1077"/>
    <cellStyle name="Обычный 6 2 2 5 4" xfId="445"/>
    <cellStyle name="Обычный 6 2 2 5 4 2" xfId="1080"/>
    <cellStyle name="Обычный 6 2 2 5 5" xfId="616"/>
    <cellStyle name="Обычный 6 2 2 5 5 2" xfId="1081"/>
    <cellStyle name="Обычный 6 2 2 5 6" xfId="1073"/>
    <cellStyle name="Обычный 6 2 2 6" xfId="276"/>
    <cellStyle name="Обычный 6 2 2 6 2" xfId="448"/>
    <cellStyle name="Обычный 6 2 2 6 2 2" xfId="1083"/>
    <cellStyle name="Обычный 6 2 2 6 3" xfId="619"/>
    <cellStyle name="Обычный 6 2 2 6 3 2" xfId="1084"/>
    <cellStyle name="Обычный 6 2 2 6 4" xfId="1082"/>
    <cellStyle name="Обычный 6 2 2 7" xfId="277"/>
    <cellStyle name="Обычный 6 2 2 7 2" xfId="449"/>
    <cellStyle name="Обычный 6 2 2 7 2 2" xfId="1086"/>
    <cellStyle name="Обычный 6 2 2 7 3" xfId="620"/>
    <cellStyle name="Обычный 6 2 2 7 3 2" xfId="1087"/>
    <cellStyle name="Обычный 6 2 2 7 4" xfId="1085"/>
    <cellStyle name="Обычный 6 2 2 8" xfId="278"/>
    <cellStyle name="Обычный 6 2 2 8 2" xfId="450"/>
    <cellStyle name="Обычный 6 2 2 8 2 2" xfId="1089"/>
    <cellStyle name="Обычный 6 2 2 8 3" xfId="621"/>
    <cellStyle name="Обычный 6 2 2 8 3 2" xfId="1090"/>
    <cellStyle name="Обычный 6 2 2 8 4" xfId="1088"/>
    <cellStyle name="Обычный 6 2 2 9" xfId="227"/>
    <cellStyle name="Обычный 6 2 2 9 2" xfId="1091"/>
    <cellStyle name="Обычный 6 2 3" xfId="218"/>
    <cellStyle name="Обычный 6 2 3 10" xfId="402"/>
    <cellStyle name="Обычный 6 2 3 10 2" xfId="1093"/>
    <cellStyle name="Обычный 6 2 3 11" xfId="573"/>
    <cellStyle name="Обычный 6 2 3 11 2" xfId="1094"/>
    <cellStyle name="Обычный 6 2 3 12" xfId="1092"/>
    <cellStyle name="Обычный 6 2 3 2" xfId="232"/>
    <cellStyle name="Обычный 6 2 3 2 2" xfId="249"/>
    <cellStyle name="Обычный 6 2 3 2 2 2" xfId="279"/>
    <cellStyle name="Обычный 6 2 3 2 2 2 2" xfId="280"/>
    <cellStyle name="Обычный 6 2 3 2 2 2 2 2" xfId="452"/>
    <cellStyle name="Обычный 6 2 3 2 2 2 2 2 2" xfId="1099"/>
    <cellStyle name="Обычный 6 2 3 2 2 2 2 3" xfId="623"/>
    <cellStyle name="Обычный 6 2 3 2 2 2 2 3 2" xfId="1100"/>
    <cellStyle name="Обычный 6 2 3 2 2 2 2 4" xfId="1098"/>
    <cellStyle name="Обычный 6 2 3 2 2 2 3" xfId="281"/>
    <cellStyle name="Обычный 6 2 3 2 2 2 3 2" xfId="453"/>
    <cellStyle name="Обычный 6 2 3 2 2 2 3 2 2" xfId="1102"/>
    <cellStyle name="Обычный 6 2 3 2 2 2 3 3" xfId="624"/>
    <cellStyle name="Обычный 6 2 3 2 2 2 3 3 2" xfId="1103"/>
    <cellStyle name="Обычный 6 2 3 2 2 2 3 4" xfId="1101"/>
    <cellStyle name="Обычный 6 2 3 2 2 2 4" xfId="451"/>
    <cellStyle name="Обычный 6 2 3 2 2 2 4 2" xfId="1104"/>
    <cellStyle name="Обычный 6 2 3 2 2 2 5" xfId="622"/>
    <cellStyle name="Обычный 6 2 3 2 2 2 5 2" xfId="1105"/>
    <cellStyle name="Обычный 6 2 3 2 2 2 6" xfId="1097"/>
    <cellStyle name="Обычный 6 2 3 2 2 3" xfId="282"/>
    <cellStyle name="Обычный 6 2 3 2 2 3 2" xfId="454"/>
    <cellStyle name="Обычный 6 2 3 2 2 3 2 2" xfId="1107"/>
    <cellStyle name="Обычный 6 2 3 2 2 3 3" xfId="625"/>
    <cellStyle name="Обычный 6 2 3 2 2 3 3 2" xfId="1108"/>
    <cellStyle name="Обычный 6 2 3 2 2 3 4" xfId="1106"/>
    <cellStyle name="Обычный 6 2 3 2 2 4" xfId="283"/>
    <cellStyle name="Обычный 6 2 3 2 2 4 2" xfId="455"/>
    <cellStyle name="Обычный 6 2 3 2 2 4 2 2" xfId="1110"/>
    <cellStyle name="Обычный 6 2 3 2 2 4 3" xfId="626"/>
    <cellStyle name="Обычный 6 2 3 2 2 4 3 2" xfId="1111"/>
    <cellStyle name="Обычный 6 2 3 2 2 4 4" xfId="1109"/>
    <cellStyle name="Обычный 6 2 3 2 2 5" xfId="421"/>
    <cellStyle name="Обычный 6 2 3 2 2 5 2" xfId="1112"/>
    <cellStyle name="Обычный 6 2 3 2 2 6" xfId="592"/>
    <cellStyle name="Обычный 6 2 3 2 2 6 2" xfId="1113"/>
    <cellStyle name="Обычный 6 2 3 2 2 7" xfId="1096"/>
    <cellStyle name="Обычный 6 2 3 2 3" xfId="251"/>
    <cellStyle name="Обычный 6 2 3 2 3 2" xfId="284"/>
    <cellStyle name="Обычный 6 2 3 2 3 2 2" xfId="456"/>
    <cellStyle name="Обычный 6 2 3 2 3 2 2 2" xfId="1116"/>
    <cellStyle name="Обычный 6 2 3 2 3 2 3" xfId="627"/>
    <cellStyle name="Обычный 6 2 3 2 3 2 3 2" xfId="1117"/>
    <cellStyle name="Обычный 6 2 3 2 3 2 4" xfId="1115"/>
    <cellStyle name="Обычный 6 2 3 2 3 3" xfId="285"/>
    <cellStyle name="Обычный 6 2 3 2 3 3 2" xfId="457"/>
    <cellStyle name="Обычный 6 2 3 2 3 3 2 2" xfId="1119"/>
    <cellStyle name="Обычный 6 2 3 2 3 3 3" xfId="628"/>
    <cellStyle name="Обычный 6 2 3 2 3 3 3 2" xfId="1120"/>
    <cellStyle name="Обычный 6 2 3 2 3 3 4" xfId="1118"/>
    <cellStyle name="Обычный 6 2 3 2 3 4" xfId="423"/>
    <cellStyle name="Обычный 6 2 3 2 3 4 2" xfId="1121"/>
    <cellStyle name="Обычный 6 2 3 2 3 5" xfId="594"/>
    <cellStyle name="Обычный 6 2 3 2 3 5 2" xfId="1122"/>
    <cellStyle name="Обычный 6 2 3 2 3 6" xfId="1114"/>
    <cellStyle name="Обычный 6 2 3 2 4" xfId="286"/>
    <cellStyle name="Обычный 6 2 3 2 4 2" xfId="458"/>
    <cellStyle name="Обычный 6 2 3 2 4 2 2" xfId="1124"/>
    <cellStyle name="Обычный 6 2 3 2 4 3" xfId="629"/>
    <cellStyle name="Обычный 6 2 3 2 4 3 2" xfId="1125"/>
    <cellStyle name="Обычный 6 2 3 2 4 4" xfId="1123"/>
    <cellStyle name="Обычный 6 2 3 2 5" xfId="287"/>
    <cellStyle name="Обычный 6 2 3 2 5 2" xfId="459"/>
    <cellStyle name="Обычный 6 2 3 2 5 2 2" xfId="1127"/>
    <cellStyle name="Обычный 6 2 3 2 5 3" xfId="630"/>
    <cellStyle name="Обычный 6 2 3 2 5 3 2" xfId="1128"/>
    <cellStyle name="Обычный 6 2 3 2 5 4" xfId="1126"/>
    <cellStyle name="Обычный 6 2 3 2 6" xfId="404"/>
    <cellStyle name="Обычный 6 2 3 2 6 2" xfId="1129"/>
    <cellStyle name="Обычный 6 2 3 2 7" xfId="575"/>
    <cellStyle name="Обычный 6 2 3 2 7 2" xfId="1130"/>
    <cellStyle name="Обычный 6 2 3 2 8" xfId="1095"/>
    <cellStyle name="Обычный 6 2 3 3" xfId="247"/>
    <cellStyle name="Обычный 6 2 3 3 2" xfId="288"/>
    <cellStyle name="Обычный 6 2 3 3 2 2" xfId="289"/>
    <cellStyle name="Обычный 6 2 3 3 2 2 2" xfId="461"/>
    <cellStyle name="Обычный 6 2 3 3 2 2 2 2" xfId="1134"/>
    <cellStyle name="Обычный 6 2 3 3 2 2 3" xfId="632"/>
    <cellStyle name="Обычный 6 2 3 3 2 2 3 2" xfId="1135"/>
    <cellStyle name="Обычный 6 2 3 3 2 2 4" xfId="1133"/>
    <cellStyle name="Обычный 6 2 3 3 2 3" xfId="290"/>
    <cellStyle name="Обычный 6 2 3 3 2 3 2" xfId="462"/>
    <cellStyle name="Обычный 6 2 3 3 2 3 2 2" xfId="1137"/>
    <cellStyle name="Обычный 6 2 3 3 2 3 3" xfId="633"/>
    <cellStyle name="Обычный 6 2 3 3 2 3 3 2" xfId="1138"/>
    <cellStyle name="Обычный 6 2 3 3 2 3 4" xfId="1136"/>
    <cellStyle name="Обычный 6 2 3 3 2 4" xfId="460"/>
    <cellStyle name="Обычный 6 2 3 3 2 4 2" xfId="1139"/>
    <cellStyle name="Обычный 6 2 3 3 2 5" xfId="631"/>
    <cellStyle name="Обычный 6 2 3 3 2 5 2" xfId="1140"/>
    <cellStyle name="Обычный 6 2 3 3 2 6" xfId="1132"/>
    <cellStyle name="Обычный 6 2 3 3 3" xfId="291"/>
    <cellStyle name="Обычный 6 2 3 3 3 2" xfId="463"/>
    <cellStyle name="Обычный 6 2 3 3 3 2 2" xfId="1142"/>
    <cellStyle name="Обычный 6 2 3 3 3 3" xfId="634"/>
    <cellStyle name="Обычный 6 2 3 3 3 3 2" xfId="1143"/>
    <cellStyle name="Обычный 6 2 3 3 3 4" xfId="1141"/>
    <cellStyle name="Обычный 6 2 3 3 4" xfId="292"/>
    <cellStyle name="Обычный 6 2 3 3 4 2" xfId="464"/>
    <cellStyle name="Обычный 6 2 3 3 4 2 2" xfId="1145"/>
    <cellStyle name="Обычный 6 2 3 3 4 3" xfId="635"/>
    <cellStyle name="Обычный 6 2 3 3 4 3 2" xfId="1146"/>
    <cellStyle name="Обычный 6 2 3 3 4 4" xfId="1144"/>
    <cellStyle name="Обычный 6 2 3 3 5" xfId="419"/>
    <cellStyle name="Обычный 6 2 3 3 5 2" xfId="1147"/>
    <cellStyle name="Обычный 6 2 3 3 6" xfId="590"/>
    <cellStyle name="Обычный 6 2 3 3 6 2" xfId="1148"/>
    <cellStyle name="Обычный 6 2 3 3 7" xfId="1131"/>
    <cellStyle name="Обычный 6 2 3 4" xfId="240"/>
    <cellStyle name="Обычный 6 2 3 4 2" xfId="293"/>
    <cellStyle name="Обычный 6 2 3 4 2 2" xfId="294"/>
    <cellStyle name="Обычный 6 2 3 4 2 2 2" xfId="466"/>
    <cellStyle name="Обычный 6 2 3 4 2 2 2 2" xfId="1152"/>
    <cellStyle name="Обычный 6 2 3 4 2 2 3" xfId="637"/>
    <cellStyle name="Обычный 6 2 3 4 2 2 3 2" xfId="1153"/>
    <cellStyle name="Обычный 6 2 3 4 2 2 4" xfId="1151"/>
    <cellStyle name="Обычный 6 2 3 4 2 3" xfId="295"/>
    <cellStyle name="Обычный 6 2 3 4 2 3 2" xfId="467"/>
    <cellStyle name="Обычный 6 2 3 4 2 3 2 2" xfId="1155"/>
    <cellStyle name="Обычный 6 2 3 4 2 3 3" xfId="638"/>
    <cellStyle name="Обычный 6 2 3 4 2 3 3 2" xfId="1156"/>
    <cellStyle name="Обычный 6 2 3 4 2 3 4" xfId="1154"/>
    <cellStyle name="Обычный 6 2 3 4 2 4" xfId="465"/>
    <cellStyle name="Обычный 6 2 3 4 2 4 2" xfId="1157"/>
    <cellStyle name="Обычный 6 2 3 4 2 5" xfId="636"/>
    <cellStyle name="Обычный 6 2 3 4 2 5 2" xfId="1158"/>
    <cellStyle name="Обычный 6 2 3 4 2 6" xfId="1150"/>
    <cellStyle name="Обычный 6 2 3 4 3" xfId="296"/>
    <cellStyle name="Обычный 6 2 3 4 3 2" xfId="468"/>
    <cellStyle name="Обычный 6 2 3 4 3 2 2" xfId="1160"/>
    <cellStyle name="Обычный 6 2 3 4 3 3" xfId="639"/>
    <cellStyle name="Обычный 6 2 3 4 3 3 2" xfId="1161"/>
    <cellStyle name="Обычный 6 2 3 4 3 4" xfId="1159"/>
    <cellStyle name="Обычный 6 2 3 4 4" xfId="297"/>
    <cellStyle name="Обычный 6 2 3 4 4 2" xfId="469"/>
    <cellStyle name="Обычный 6 2 3 4 4 2 2" xfId="1163"/>
    <cellStyle name="Обычный 6 2 3 4 4 3" xfId="640"/>
    <cellStyle name="Обычный 6 2 3 4 4 3 2" xfId="1164"/>
    <cellStyle name="Обычный 6 2 3 4 4 4" xfId="1162"/>
    <cellStyle name="Обычный 6 2 3 4 5" xfId="412"/>
    <cellStyle name="Обычный 6 2 3 4 5 2" xfId="1165"/>
    <cellStyle name="Обычный 6 2 3 4 6" xfId="583"/>
    <cellStyle name="Обычный 6 2 3 4 6 2" xfId="1166"/>
    <cellStyle name="Обычный 6 2 3 4 7" xfId="1149"/>
    <cellStyle name="Обычный 6 2 3 5" xfId="298"/>
    <cellStyle name="Обычный 6 2 3 5 2" xfId="299"/>
    <cellStyle name="Обычный 6 2 3 5 2 2" xfId="471"/>
    <cellStyle name="Обычный 6 2 3 5 2 2 2" xfId="1169"/>
    <cellStyle name="Обычный 6 2 3 5 2 3" xfId="642"/>
    <cellStyle name="Обычный 6 2 3 5 2 3 2" xfId="1170"/>
    <cellStyle name="Обычный 6 2 3 5 2 4" xfId="1168"/>
    <cellStyle name="Обычный 6 2 3 5 3" xfId="300"/>
    <cellStyle name="Обычный 6 2 3 5 3 2" xfId="472"/>
    <cellStyle name="Обычный 6 2 3 5 3 2 2" xfId="1172"/>
    <cellStyle name="Обычный 6 2 3 5 3 3" xfId="643"/>
    <cellStyle name="Обычный 6 2 3 5 3 3 2" xfId="1173"/>
    <cellStyle name="Обычный 6 2 3 5 3 4" xfId="1171"/>
    <cellStyle name="Обычный 6 2 3 5 4" xfId="470"/>
    <cellStyle name="Обычный 6 2 3 5 4 2" xfId="1174"/>
    <cellStyle name="Обычный 6 2 3 5 5" xfId="641"/>
    <cellStyle name="Обычный 6 2 3 5 5 2" xfId="1175"/>
    <cellStyle name="Обычный 6 2 3 5 6" xfId="1167"/>
    <cellStyle name="Обычный 6 2 3 6" xfId="301"/>
    <cellStyle name="Обычный 6 2 3 6 2" xfId="473"/>
    <cellStyle name="Обычный 6 2 3 6 2 2" xfId="1177"/>
    <cellStyle name="Обычный 6 2 3 6 3" xfId="644"/>
    <cellStyle name="Обычный 6 2 3 6 3 2" xfId="1178"/>
    <cellStyle name="Обычный 6 2 3 6 4" xfId="1176"/>
    <cellStyle name="Обычный 6 2 3 7" xfId="302"/>
    <cellStyle name="Обычный 6 2 3 7 2" xfId="474"/>
    <cellStyle name="Обычный 6 2 3 7 2 2" xfId="1180"/>
    <cellStyle name="Обычный 6 2 3 7 3" xfId="645"/>
    <cellStyle name="Обычный 6 2 3 7 3 2" xfId="1181"/>
    <cellStyle name="Обычный 6 2 3 7 4" xfId="1179"/>
    <cellStyle name="Обычный 6 2 3 8" xfId="303"/>
    <cellStyle name="Обычный 6 2 3 8 2" xfId="475"/>
    <cellStyle name="Обычный 6 2 3 8 2 2" xfId="1183"/>
    <cellStyle name="Обычный 6 2 3 8 3" xfId="646"/>
    <cellStyle name="Обычный 6 2 3 8 3 2" xfId="1184"/>
    <cellStyle name="Обычный 6 2 3 8 4" xfId="1182"/>
    <cellStyle name="Обычный 6 2 3 9" xfId="229"/>
    <cellStyle name="Обычный 6 2 3 9 2" xfId="1185"/>
    <cellStyle name="Обычный 6 2 4" xfId="244"/>
    <cellStyle name="Обычный 6 2 4 2" xfId="304"/>
    <cellStyle name="Обычный 6 2 4 2 2" xfId="305"/>
    <cellStyle name="Обычный 6 2 4 2 2 2" xfId="477"/>
    <cellStyle name="Обычный 6 2 4 2 2 2 2" xfId="1189"/>
    <cellStyle name="Обычный 6 2 4 2 2 3" xfId="648"/>
    <cellStyle name="Обычный 6 2 4 2 2 3 2" xfId="1190"/>
    <cellStyle name="Обычный 6 2 4 2 2 4" xfId="1188"/>
    <cellStyle name="Обычный 6 2 4 2 3" xfId="306"/>
    <cellStyle name="Обычный 6 2 4 2 3 2" xfId="478"/>
    <cellStyle name="Обычный 6 2 4 2 3 2 2" xfId="1192"/>
    <cellStyle name="Обычный 6 2 4 2 3 3" xfId="649"/>
    <cellStyle name="Обычный 6 2 4 2 3 3 2" xfId="1193"/>
    <cellStyle name="Обычный 6 2 4 2 3 4" xfId="1191"/>
    <cellStyle name="Обычный 6 2 4 2 4" xfId="476"/>
    <cellStyle name="Обычный 6 2 4 2 4 2" xfId="1194"/>
    <cellStyle name="Обычный 6 2 4 2 5" xfId="647"/>
    <cellStyle name="Обычный 6 2 4 2 5 2" xfId="1195"/>
    <cellStyle name="Обычный 6 2 4 2 6" xfId="1187"/>
    <cellStyle name="Обычный 6 2 4 3" xfId="307"/>
    <cellStyle name="Обычный 6 2 4 3 2" xfId="479"/>
    <cellStyle name="Обычный 6 2 4 3 2 2" xfId="1197"/>
    <cellStyle name="Обычный 6 2 4 3 3" xfId="650"/>
    <cellStyle name="Обычный 6 2 4 3 3 2" xfId="1198"/>
    <cellStyle name="Обычный 6 2 4 3 4" xfId="1196"/>
    <cellStyle name="Обычный 6 2 4 4" xfId="308"/>
    <cellStyle name="Обычный 6 2 4 4 2" xfId="480"/>
    <cellStyle name="Обычный 6 2 4 4 2 2" xfId="1200"/>
    <cellStyle name="Обычный 6 2 4 4 3" xfId="651"/>
    <cellStyle name="Обычный 6 2 4 4 3 2" xfId="1201"/>
    <cellStyle name="Обычный 6 2 4 4 4" xfId="1199"/>
    <cellStyle name="Обычный 6 2 4 5" xfId="416"/>
    <cellStyle name="Обычный 6 2 4 5 2" xfId="1202"/>
    <cellStyle name="Обычный 6 2 4 6" xfId="587"/>
    <cellStyle name="Обычный 6 2 4 6 2" xfId="1203"/>
    <cellStyle name="Обычный 6 2 4 7" xfId="1186"/>
    <cellStyle name="Обычный 6 2 5" xfId="237"/>
    <cellStyle name="Обычный 6 2 5 2" xfId="309"/>
    <cellStyle name="Обычный 6 2 5 2 2" xfId="310"/>
    <cellStyle name="Обычный 6 2 5 2 2 2" xfId="482"/>
    <cellStyle name="Обычный 6 2 5 2 2 2 2" xfId="1207"/>
    <cellStyle name="Обычный 6 2 5 2 2 3" xfId="653"/>
    <cellStyle name="Обычный 6 2 5 2 2 3 2" xfId="1208"/>
    <cellStyle name="Обычный 6 2 5 2 2 4" xfId="1206"/>
    <cellStyle name="Обычный 6 2 5 2 3" xfId="311"/>
    <cellStyle name="Обычный 6 2 5 2 3 2" xfId="483"/>
    <cellStyle name="Обычный 6 2 5 2 3 2 2" xfId="1210"/>
    <cellStyle name="Обычный 6 2 5 2 3 3" xfId="654"/>
    <cellStyle name="Обычный 6 2 5 2 3 3 2" xfId="1211"/>
    <cellStyle name="Обычный 6 2 5 2 3 4" xfId="1209"/>
    <cellStyle name="Обычный 6 2 5 2 4" xfId="481"/>
    <cellStyle name="Обычный 6 2 5 2 4 2" xfId="1212"/>
    <cellStyle name="Обычный 6 2 5 2 5" xfId="652"/>
    <cellStyle name="Обычный 6 2 5 2 5 2" xfId="1213"/>
    <cellStyle name="Обычный 6 2 5 2 6" xfId="1205"/>
    <cellStyle name="Обычный 6 2 5 3" xfId="312"/>
    <cellStyle name="Обычный 6 2 5 3 2" xfId="484"/>
    <cellStyle name="Обычный 6 2 5 3 2 2" xfId="1215"/>
    <cellStyle name="Обычный 6 2 5 3 3" xfId="655"/>
    <cellStyle name="Обычный 6 2 5 3 3 2" xfId="1216"/>
    <cellStyle name="Обычный 6 2 5 3 4" xfId="1214"/>
    <cellStyle name="Обычный 6 2 5 4" xfId="313"/>
    <cellStyle name="Обычный 6 2 5 4 2" xfId="485"/>
    <cellStyle name="Обычный 6 2 5 4 2 2" xfId="1218"/>
    <cellStyle name="Обычный 6 2 5 4 3" xfId="656"/>
    <cellStyle name="Обычный 6 2 5 4 3 2" xfId="1219"/>
    <cellStyle name="Обычный 6 2 5 4 4" xfId="1217"/>
    <cellStyle name="Обычный 6 2 5 5" xfId="409"/>
    <cellStyle name="Обычный 6 2 5 5 2" xfId="1220"/>
    <cellStyle name="Обычный 6 2 5 6" xfId="580"/>
    <cellStyle name="Обычный 6 2 5 6 2" xfId="1221"/>
    <cellStyle name="Обычный 6 2 5 7" xfId="1204"/>
    <cellStyle name="Обычный 6 2 6" xfId="314"/>
    <cellStyle name="Обычный 6 2 6 2" xfId="315"/>
    <cellStyle name="Обычный 6 2 6 2 2" xfId="487"/>
    <cellStyle name="Обычный 6 2 6 2 2 2" xfId="1224"/>
    <cellStyle name="Обычный 6 2 6 2 3" xfId="658"/>
    <cellStyle name="Обычный 6 2 6 2 3 2" xfId="1225"/>
    <cellStyle name="Обычный 6 2 6 2 4" xfId="1223"/>
    <cellStyle name="Обычный 6 2 6 3" xfId="316"/>
    <cellStyle name="Обычный 6 2 6 3 2" xfId="488"/>
    <cellStyle name="Обычный 6 2 6 3 2 2" xfId="1227"/>
    <cellStyle name="Обычный 6 2 6 3 3" xfId="659"/>
    <cellStyle name="Обычный 6 2 6 3 3 2" xfId="1228"/>
    <cellStyle name="Обычный 6 2 6 3 4" xfId="1226"/>
    <cellStyle name="Обычный 6 2 6 4" xfId="486"/>
    <cellStyle name="Обычный 6 2 6 4 2" xfId="1229"/>
    <cellStyle name="Обычный 6 2 6 5" xfId="657"/>
    <cellStyle name="Обычный 6 2 6 5 2" xfId="1230"/>
    <cellStyle name="Обычный 6 2 6 6" xfId="1222"/>
    <cellStyle name="Обычный 6 2 7" xfId="317"/>
    <cellStyle name="Обычный 6 2 7 2" xfId="489"/>
    <cellStyle name="Обычный 6 2 7 2 2" xfId="1232"/>
    <cellStyle name="Обычный 6 2 7 3" xfId="660"/>
    <cellStyle name="Обычный 6 2 7 3 2" xfId="1233"/>
    <cellStyle name="Обычный 6 2 7 4" xfId="1231"/>
    <cellStyle name="Обычный 6 2 8" xfId="318"/>
    <cellStyle name="Обычный 6 2 8 2" xfId="490"/>
    <cellStyle name="Обычный 6 2 8 2 2" xfId="1235"/>
    <cellStyle name="Обычный 6 2 8 3" xfId="661"/>
    <cellStyle name="Обычный 6 2 8 3 2" xfId="1236"/>
    <cellStyle name="Обычный 6 2 8 4" xfId="1234"/>
    <cellStyle name="Обычный 6 2 9" xfId="319"/>
    <cellStyle name="Обычный 6 2 9 2" xfId="491"/>
    <cellStyle name="Обычный 6 2 9 2 2" xfId="1238"/>
    <cellStyle name="Обычный 6 2 9 3" xfId="662"/>
    <cellStyle name="Обычный 6 2 9 3 2" xfId="1239"/>
    <cellStyle name="Обычный 6 2 9 4" xfId="1237"/>
    <cellStyle name="Обычный 6 3" xfId="241"/>
    <cellStyle name="Обычный 6 3 2" xfId="320"/>
    <cellStyle name="Обычный 6 3 2 2" xfId="321"/>
    <cellStyle name="Обычный 6 3 2 2 2" xfId="493"/>
    <cellStyle name="Обычный 6 3 2 2 2 2" xfId="1243"/>
    <cellStyle name="Обычный 6 3 2 2 3" xfId="664"/>
    <cellStyle name="Обычный 6 3 2 2 3 2" xfId="1244"/>
    <cellStyle name="Обычный 6 3 2 2 4" xfId="1242"/>
    <cellStyle name="Обычный 6 3 2 3" xfId="322"/>
    <cellStyle name="Обычный 6 3 2 3 2" xfId="494"/>
    <cellStyle name="Обычный 6 3 2 3 2 2" xfId="1246"/>
    <cellStyle name="Обычный 6 3 2 3 3" xfId="665"/>
    <cellStyle name="Обычный 6 3 2 3 3 2" xfId="1247"/>
    <cellStyle name="Обычный 6 3 2 3 4" xfId="1245"/>
    <cellStyle name="Обычный 6 3 2 4" xfId="492"/>
    <cellStyle name="Обычный 6 3 2 4 2" xfId="1248"/>
    <cellStyle name="Обычный 6 3 2 5" xfId="663"/>
    <cellStyle name="Обычный 6 3 2 5 2" xfId="1249"/>
    <cellStyle name="Обычный 6 3 2 6" xfId="1241"/>
    <cellStyle name="Обычный 6 3 3" xfId="323"/>
    <cellStyle name="Обычный 6 3 3 2" xfId="495"/>
    <cellStyle name="Обычный 6 3 3 2 2" xfId="1251"/>
    <cellStyle name="Обычный 6 3 3 3" xfId="666"/>
    <cellStyle name="Обычный 6 3 3 3 2" xfId="1252"/>
    <cellStyle name="Обычный 6 3 3 4" xfId="1250"/>
    <cellStyle name="Обычный 6 3 4" xfId="324"/>
    <cellStyle name="Обычный 6 3 4 2" xfId="496"/>
    <cellStyle name="Обычный 6 3 4 2 2" xfId="1254"/>
    <cellStyle name="Обычный 6 3 4 3" xfId="667"/>
    <cellStyle name="Обычный 6 3 4 3 2" xfId="1255"/>
    <cellStyle name="Обычный 6 3 4 4" xfId="1253"/>
    <cellStyle name="Обычный 6 3 5" xfId="413"/>
    <cellStyle name="Обычный 6 3 5 2" xfId="1256"/>
    <cellStyle name="Обычный 6 3 6" xfId="584"/>
    <cellStyle name="Обычный 6 3 6 2" xfId="1257"/>
    <cellStyle name="Обычный 6 3 7" xfId="1240"/>
    <cellStyle name="Обычный 6 4" xfId="234"/>
    <cellStyle name="Обычный 6 4 2" xfId="325"/>
    <cellStyle name="Обычный 6 4 2 2" xfId="326"/>
    <cellStyle name="Обычный 6 4 2 2 2" xfId="498"/>
    <cellStyle name="Обычный 6 4 2 2 2 2" xfId="1261"/>
    <cellStyle name="Обычный 6 4 2 2 3" xfId="669"/>
    <cellStyle name="Обычный 6 4 2 2 3 2" xfId="1262"/>
    <cellStyle name="Обычный 6 4 2 2 4" xfId="1260"/>
    <cellStyle name="Обычный 6 4 2 3" xfId="327"/>
    <cellStyle name="Обычный 6 4 2 3 2" xfId="499"/>
    <cellStyle name="Обычный 6 4 2 3 2 2" xfId="1264"/>
    <cellStyle name="Обычный 6 4 2 3 3" xfId="670"/>
    <cellStyle name="Обычный 6 4 2 3 3 2" xfId="1265"/>
    <cellStyle name="Обычный 6 4 2 3 4" xfId="1263"/>
    <cellStyle name="Обычный 6 4 2 4" xfId="497"/>
    <cellStyle name="Обычный 6 4 2 4 2" xfId="1266"/>
    <cellStyle name="Обычный 6 4 2 5" xfId="668"/>
    <cellStyle name="Обычный 6 4 2 5 2" xfId="1267"/>
    <cellStyle name="Обычный 6 4 2 6" xfId="1259"/>
    <cellStyle name="Обычный 6 4 3" xfId="328"/>
    <cellStyle name="Обычный 6 4 3 2" xfId="500"/>
    <cellStyle name="Обычный 6 4 3 2 2" xfId="1269"/>
    <cellStyle name="Обычный 6 4 3 3" xfId="671"/>
    <cellStyle name="Обычный 6 4 3 3 2" xfId="1270"/>
    <cellStyle name="Обычный 6 4 3 4" xfId="1268"/>
    <cellStyle name="Обычный 6 4 4" xfId="329"/>
    <cellStyle name="Обычный 6 4 4 2" xfId="501"/>
    <cellStyle name="Обычный 6 4 4 2 2" xfId="1272"/>
    <cellStyle name="Обычный 6 4 4 3" xfId="672"/>
    <cellStyle name="Обычный 6 4 4 3 2" xfId="1273"/>
    <cellStyle name="Обычный 6 4 4 4" xfId="1271"/>
    <cellStyle name="Обычный 6 4 5" xfId="406"/>
    <cellStyle name="Обычный 6 4 5 2" xfId="1274"/>
    <cellStyle name="Обычный 6 4 6" xfId="577"/>
    <cellStyle name="Обычный 6 4 6 2" xfId="1275"/>
    <cellStyle name="Обычный 6 4 7" xfId="1258"/>
    <cellStyle name="Обычный 6 5" xfId="330"/>
    <cellStyle name="Обычный 6 5 2" xfId="331"/>
    <cellStyle name="Обычный 6 5 2 2" xfId="503"/>
    <cellStyle name="Обычный 6 5 2 2 2" xfId="1278"/>
    <cellStyle name="Обычный 6 5 2 3" xfId="674"/>
    <cellStyle name="Обычный 6 5 2 3 2" xfId="1279"/>
    <cellStyle name="Обычный 6 5 2 4" xfId="1277"/>
    <cellStyle name="Обычный 6 5 3" xfId="332"/>
    <cellStyle name="Обычный 6 5 3 2" xfId="504"/>
    <cellStyle name="Обычный 6 5 3 2 2" xfId="1281"/>
    <cellStyle name="Обычный 6 5 3 3" xfId="675"/>
    <cellStyle name="Обычный 6 5 3 3 2" xfId="1282"/>
    <cellStyle name="Обычный 6 5 3 4" xfId="1280"/>
    <cellStyle name="Обычный 6 5 4" xfId="502"/>
    <cellStyle name="Обычный 6 5 4 2" xfId="1283"/>
    <cellStyle name="Обычный 6 5 5" xfId="673"/>
    <cellStyle name="Обычный 6 5 5 2" xfId="1284"/>
    <cellStyle name="Обычный 6 5 6" xfId="1276"/>
    <cellStyle name="Обычный 6 6" xfId="333"/>
    <cellStyle name="Обычный 6 6 2" xfId="505"/>
    <cellStyle name="Обычный 6 6 2 2" xfId="1286"/>
    <cellStyle name="Обычный 6 6 3" xfId="676"/>
    <cellStyle name="Обычный 6 6 3 2" xfId="1287"/>
    <cellStyle name="Обычный 6 6 4" xfId="1285"/>
    <cellStyle name="Обычный 6 7" xfId="334"/>
    <cellStyle name="Обычный 6 7 2" xfId="506"/>
    <cellStyle name="Обычный 6 7 2 2" xfId="1289"/>
    <cellStyle name="Обычный 6 7 3" xfId="677"/>
    <cellStyle name="Обычный 6 7 3 2" xfId="1290"/>
    <cellStyle name="Обычный 6 7 4" xfId="1288"/>
    <cellStyle name="Обычный 6 8" xfId="335"/>
    <cellStyle name="Обычный 6 8 2" xfId="507"/>
    <cellStyle name="Обычный 6 8 2 2" xfId="1292"/>
    <cellStyle name="Обычный 6 8 3" xfId="678"/>
    <cellStyle name="Обычный 6 8 3 2" xfId="1293"/>
    <cellStyle name="Обычный 6 8 4" xfId="1291"/>
    <cellStyle name="Обычный 6 9" xfId="223"/>
    <cellStyle name="Обычный 6 9 2" xfId="1294"/>
    <cellStyle name="Обычный 7" xfId="2"/>
    <cellStyle name="Обычный 7 2" xfId="182"/>
    <cellStyle name="Обычный 7 2 10" xfId="572"/>
    <cellStyle name="Обычный 7 2 10 2" xfId="1297"/>
    <cellStyle name="Обычный 7 2 11" xfId="1298"/>
    <cellStyle name="Обычный 7 2 12" xfId="1296"/>
    <cellStyle name="Обычный 7 2 2" xfId="246"/>
    <cellStyle name="Обычный 7 2 2 2" xfId="336"/>
    <cellStyle name="Обычный 7 2 2 2 2" xfId="337"/>
    <cellStyle name="Обычный 7 2 2 2 2 2" xfId="509"/>
    <cellStyle name="Обычный 7 2 2 2 2 2 2" xfId="1302"/>
    <cellStyle name="Обычный 7 2 2 2 2 3" xfId="680"/>
    <cellStyle name="Обычный 7 2 2 2 2 3 2" xfId="1303"/>
    <cellStyle name="Обычный 7 2 2 2 2 4" xfId="1301"/>
    <cellStyle name="Обычный 7 2 2 2 3" xfId="338"/>
    <cellStyle name="Обычный 7 2 2 2 3 2" xfId="510"/>
    <cellStyle name="Обычный 7 2 2 2 3 2 2" xfId="1305"/>
    <cellStyle name="Обычный 7 2 2 2 3 3" xfId="681"/>
    <cellStyle name="Обычный 7 2 2 2 3 3 2" xfId="1306"/>
    <cellStyle name="Обычный 7 2 2 2 3 4" xfId="1304"/>
    <cellStyle name="Обычный 7 2 2 2 4" xfId="508"/>
    <cellStyle name="Обычный 7 2 2 2 4 2" xfId="1307"/>
    <cellStyle name="Обычный 7 2 2 2 5" xfId="679"/>
    <cellStyle name="Обычный 7 2 2 2 5 2" xfId="1308"/>
    <cellStyle name="Обычный 7 2 2 2 6" xfId="1300"/>
    <cellStyle name="Обычный 7 2 2 3" xfId="339"/>
    <cellStyle name="Обычный 7 2 2 3 2" xfId="511"/>
    <cellStyle name="Обычный 7 2 2 3 2 2" xfId="1310"/>
    <cellStyle name="Обычный 7 2 2 3 3" xfId="682"/>
    <cellStyle name="Обычный 7 2 2 3 3 2" xfId="1311"/>
    <cellStyle name="Обычный 7 2 2 3 4" xfId="1309"/>
    <cellStyle name="Обычный 7 2 2 4" xfId="340"/>
    <cellStyle name="Обычный 7 2 2 4 2" xfId="512"/>
    <cellStyle name="Обычный 7 2 2 4 2 2" xfId="1313"/>
    <cellStyle name="Обычный 7 2 2 4 3" xfId="683"/>
    <cellStyle name="Обычный 7 2 2 4 3 2" xfId="1314"/>
    <cellStyle name="Обычный 7 2 2 4 4" xfId="1312"/>
    <cellStyle name="Обычный 7 2 2 5" xfId="418"/>
    <cellStyle name="Обычный 7 2 2 5 2" xfId="1315"/>
    <cellStyle name="Обычный 7 2 2 6" xfId="589"/>
    <cellStyle name="Обычный 7 2 2 6 2" xfId="1316"/>
    <cellStyle name="Обычный 7 2 2 7" xfId="1317"/>
    <cellStyle name="Обычный 7 2 2 8" xfId="1299"/>
    <cellStyle name="Обычный 7 2 3" xfId="239"/>
    <cellStyle name="Обычный 7 2 3 2" xfId="341"/>
    <cellStyle name="Обычный 7 2 3 2 2" xfId="342"/>
    <cellStyle name="Обычный 7 2 3 2 2 2" xfId="514"/>
    <cellStyle name="Обычный 7 2 3 2 2 2 2" xfId="1321"/>
    <cellStyle name="Обычный 7 2 3 2 2 3" xfId="685"/>
    <cellStyle name="Обычный 7 2 3 2 2 3 2" xfId="1322"/>
    <cellStyle name="Обычный 7 2 3 2 2 4" xfId="1320"/>
    <cellStyle name="Обычный 7 2 3 2 3" xfId="343"/>
    <cellStyle name="Обычный 7 2 3 2 3 2" xfId="515"/>
    <cellStyle name="Обычный 7 2 3 2 3 2 2" xfId="1324"/>
    <cellStyle name="Обычный 7 2 3 2 3 3" xfId="686"/>
    <cellStyle name="Обычный 7 2 3 2 3 3 2" xfId="1325"/>
    <cellStyle name="Обычный 7 2 3 2 3 4" xfId="1323"/>
    <cellStyle name="Обычный 7 2 3 2 4" xfId="513"/>
    <cellStyle name="Обычный 7 2 3 2 4 2" xfId="1326"/>
    <cellStyle name="Обычный 7 2 3 2 5" xfId="684"/>
    <cellStyle name="Обычный 7 2 3 2 5 2" xfId="1327"/>
    <cellStyle name="Обычный 7 2 3 2 6" xfId="1319"/>
    <cellStyle name="Обычный 7 2 3 3" xfId="344"/>
    <cellStyle name="Обычный 7 2 3 3 2" xfId="516"/>
    <cellStyle name="Обычный 7 2 3 3 2 2" xfId="1329"/>
    <cellStyle name="Обычный 7 2 3 3 3" xfId="687"/>
    <cellStyle name="Обычный 7 2 3 3 3 2" xfId="1330"/>
    <cellStyle name="Обычный 7 2 3 3 4" xfId="1328"/>
    <cellStyle name="Обычный 7 2 3 4" xfId="345"/>
    <cellStyle name="Обычный 7 2 3 4 2" xfId="517"/>
    <cellStyle name="Обычный 7 2 3 4 2 2" xfId="1332"/>
    <cellStyle name="Обычный 7 2 3 4 3" xfId="688"/>
    <cellStyle name="Обычный 7 2 3 4 3 2" xfId="1333"/>
    <cellStyle name="Обычный 7 2 3 4 4" xfId="1331"/>
    <cellStyle name="Обычный 7 2 3 5" xfId="411"/>
    <cellStyle name="Обычный 7 2 3 5 2" xfId="1334"/>
    <cellStyle name="Обычный 7 2 3 6" xfId="582"/>
    <cellStyle name="Обычный 7 2 3 6 2" xfId="1335"/>
    <cellStyle name="Обычный 7 2 3 7" xfId="1318"/>
    <cellStyle name="Обычный 7 2 4" xfId="346"/>
    <cellStyle name="Обычный 7 2 4 2" xfId="347"/>
    <cellStyle name="Обычный 7 2 4 2 2" xfId="519"/>
    <cellStyle name="Обычный 7 2 4 2 2 2" xfId="1338"/>
    <cellStyle name="Обычный 7 2 4 2 3" xfId="690"/>
    <cellStyle name="Обычный 7 2 4 2 3 2" xfId="1339"/>
    <cellStyle name="Обычный 7 2 4 2 4" xfId="1337"/>
    <cellStyle name="Обычный 7 2 4 3" xfId="348"/>
    <cellStyle name="Обычный 7 2 4 3 2" xfId="520"/>
    <cellStyle name="Обычный 7 2 4 3 2 2" xfId="1341"/>
    <cellStyle name="Обычный 7 2 4 3 3" xfId="691"/>
    <cellStyle name="Обычный 7 2 4 3 3 2" xfId="1342"/>
    <cellStyle name="Обычный 7 2 4 3 4" xfId="1340"/>
    <cellStyle name="Обычный 7 2 4 4" xfId="518"/>
    <cellStyle name="Обычный 7 2 4 4 2" xfId="1343"/>
    <cellStyle name="Обычный 7 2 4 5" xfId="689"/>
    <cellStyle name="Обычный 7 2 4 5 2" xfId="1344"/>
    <cellStyle name="Обычный 7 2 4 6" xfId="1336"/>
    <cellStyle name="Обычный 7 2 5" xfId="349"/>
    <cellStyle name="Обычный 7 2 5 2" xfId="521"/>
    <cellStyle name="Обычный 7 2 5 2 2" xfId="1346"/>
    <cellStyle name="Обычный 7 2 5 3" xfId="692"/>
    <cellStyle name="Обычный 7 2 5 3 2" xfId="1347"/>
    <cellStyle name="Обычный 7 2 5 4" xfId="1345"/>
    <cellStyle name="Обычный 7 2 6" xfId="350"/>
    <cellStyle name="Обычный 7 2 6 2" xfId="522"/>
    <cellStyle name="Обычный 7 2 6 2 2" xfId="1349"/>
    <cellStyle name="Обычный 7 2 6 3" xfId="693"/>
    <cellStyle name="Обычный 7 2 6 3 2" xfId="1350"/>
    <cellStyle name="Обычный 7 2 6 4" xfId="1348"/>
    <cellStyle name="Обычный 7 2 7" xfId="351"/>
    <cellStyle name="Обычный 7 2 7 2" xfId="523"/>
    <cellStyle name="Обычный 7 2 7 2 2" xfId="1352"/>
    <cellStyle name="Обычный 7 2 7 3" xfId="694"/>
    <cellStyle name="Обычный 7 2 7 3 2" xfId="1353"/>
    <cellStyle name="Обычный 7 2 7 4" xfId="1351"/>
    <cellStyle name="Обычный 7 2 8" xfId="228"/>
    <cellStyle name="Обычный 7 2 8 2" xfId="1354"/>
    <cellStyle name="Обычный 7 2 9" xfId="401"/>
    <cellStyle name="Обычный 7 2 9 2" xfId="1355"/>
    <cellStyle name="Обычный 7 3" xfId="1356"/>
    <cellStyle name="Обычный 8" xfId="181"/>
    <cellStyle name="Обычный 8 2" xfId="1358"/>
    <cellStyle name="Обычный 8 3" xfId="1359"/>
    <cellStyle name="Обычный 8 4" xfId="1357"/>
    <cellStyle name="Обычный 9" xfId="230"/>
    <cellStyle name="Обычный 9 2" xfId="248"/>
    <cellStyle name="Обычный 9 2 2" xfId="352"/>
    <cellStyle name="Обычный 9 2 2 2" xfId="353"/>
    <cellStyle name="Обычный 9 2 2 2 2" xfId="525"/>
    <cellStyle name="Обычный 9 2 2 2 2 2" xfId="1364"/>
    <cellStyle name="Обычный 9 2 2 2 3" xfId="696"/>
    <cellStyle name="Обычный 9 2 2 2 3 2" xfId="1365"/>
    <cellStyle name="Обычный 9 2 2 2 4" xfId="1363"/>
    <cellStyle name="Обычный 9 2 2 3" xfId="354"/>
    <cellStyle name="Обычный 9 2 2 3 2" xfId="526"/>
    <cellStyle name="Обычный 9 2 2 3 2 2" xfId="1367"/>
    <cellStyle name="Обычный 9 2 2 3 3" xfId="697"/>
    <cellStyle name="Обычный 9 2 2 3 3 2" xfId="1368"/>
    <cellStyle name="Обычный 9 2 2 3 4" xfId="1366"/>
    <cellStyle name="Обычный 9 2 2 4" xfId="355"/>
    <cellStyle name="Обычный 9 2 2 4 2" xfId="527"/>
    <cellStyle name="Обычный 9 2 2 4 2 2" xfId="1370"/>
    <cellStyle name="Обычный 9 2 2 4 3" xfId="698"/>
    <cellStyle name="Обычный 9 2 2 4 3 2" xfId="1371"/>
    <cellStyle name="Обычный 9 2 2 4 4" xfId="1369"/>
    <cellStyle name="Обычный 9 2 2 5" xfId="524"/>
    <cellStyle name="Обычный 9 2 2 5 2" xfId="1372"/>
    <cellStyle name="Обычный 9 2 2 6" xfId="695"/>
    <cellStyle name="Обычный 9 2 2 6 2" xfId="1373"/>
    <cellStyle name="Обычный 9 2 2 7" xfId="1362"/>
    <cellStyle name="Обычный 9 2 3" xfId="356"/>
    <cellStyle name="Обычный 9 2 3 2" xfId="528"/>
    <cellStyle name="Обычный 9 2 3 2 2" xfId="1375"/>
    <cellStyle name="Обычный 9 2 3 3" xfId="699"/>
    <cellStyle name="Обычный 9 2 3 3 2" xfId="1376"/>
    <cellStyle name="Обычный 9 2 3 4" xfId="1374"/>
    <cellStyle name="Обычный 9 2 4" xfId="357"/>
    <cellStyle name="Обычный 9 2 4 2" xfId="529"/>
    <cellStyle name="Обычный 9 2 4 2 2" xfId="1378"/>
    <cellStyle name="Обычный 9 2 4 3" xfId="700"/>
    <cellStyle name="Обычный 9 2 4 3 2" xfId="1379"/>
    <cellStyle name="Обычный 9 2 4 4" xfId="1377"/>
    <cellStyle name="Обычный 9 2 5" xfId="420"/>
    <cellStyle name="Обычный 9 2 5 2" xfId="1380"/>
    <cellStyle name="Обычный 9 2 6" xfId="591"/>
    <cellStyle name="Обычный 9 2 6 2" xfId="1381"/>
    <cellStyle name="Обычный 9 2 7" xfId="1382"/>
    <cellStyle name="Обычный 9 2 8" xfId="1361"/>
    <cellStyle name="Обычный 9 3" xfId="253"/>
    <cellStyle name="Обычный 9 3 2" xfId="358"/>
    <cellStyle name="Обычный 9 3 2 2" xfId="530"/>
    <cellStyle name="Обычный 9 3 2 2 2" xfId="1385"/>
    <cellStyle name="Обычный 9 3 2 3" xfId="701"/>
    <cellStyle name="Обычный 9 3 2 3 2" xfId="1386"/>
    <cellStyle name="Обычный 9 3 2 4" xfId="1384"/>
    <cellStyle name="Обычный 9 3 3" xfId="359"/>
    <cellStyle name="Обычный 9 3 3 2" xfId="531"/>
    <cellStyle name="Обычный 9 3 3 2 2" xfId="1388"/>
    <cellStyle name="Обычный 9 3 3 3" xfId="702"/>
    <cellStyle name="Обычный 9 3 3 3 2" xfId="1389"/>
    <cellStyle name="Обычный 9 3 3 4" xfId="1387"/>
    <cellStyle name="Обычный 9 3 4" xfId="360"/>
    <cellStyle name="Обычный 9 3 4 2" xfId="532"/>
    <cellStyle name="Обычный 9 3 4 2 2" xfId="1391"/>
    <cellStyle name="Обычный 9 3 4 3" xfId="703"/>
    <cellStyle name="Обычный 9 3 4 3 2" xfId="1392"/>
    <cellStyle name="Обычный 9 3 4 4" xfId="1390"/>
    <cellStyle name="Обычный 9 3 5" xfId="425"/>
    <cellStyle name="Обычный 9 3 5 2" xfId="1393"/>
    <cellStyle name="Обычный 9 3 6" xfId="596"/>
    <cellStyle name="Обычный 9 3 6 2" xfId="1394"/>
    <cellStyle name="Обычный 9 3 7" xfId="1383"/>
    <cellStyle name="Обычный 9 4" xfId="361"/>
    <cellStyle name="Обычный 9 4 2" xfId="533"/>
    <cellStyle name="Обычный 9 4 2 2" xfId="1396"/>
    <cellStyle name="Обычный 9 4 3" xfId="704"/>
    <cellStyle name="Обычный 9 4 3 2" xfId="1397"/>
    <cellStyle name="Обычный 9 4 4" xfId="1395"/>
    <cellStyle name="Обычный 9 5" xfId="362"/>
    <cellStyle name="Обычный 9 5 2" xfId="534"/>
    <cellStyle name="Обычный 9 5 2 2" xfId="1399"/>
    <cellStyle name="Обычный 9 5 3" xfId="705"/>
    <cellStyle name="Обычный 9 5 3 2" xfId="1400"/>
    <cellStyle name="Обычный 9 5 4" xfId="1398"/>
    <cellStyle name="Обычный 9 6" xfId="403"/>
    <cellStyle name="Обычный 9 6 2" xfId="1401"/>
    <cellStyle name="Обычный 9 7" xfId="574"/>
    <cellStyle name="Обычный 9 7 2" xfId="1402"/>
    <cellStyle name="Обычный 9 8" xfId="1403"/>
    <cellStyle name="Обычный 9 9" xfId="1360"/>
    <cellStyle name="Плохой 2" xfId="118"/>
    <cellStyle name="Пояснение 2" xfId="119"/>
    <cellStyle name="Примечание 2" xfId="120"/>
    <cellStyle name="Примечание 2 2" xfId="789"/>
    <cellStyle name="Примечание 2 3" xfId="1407"/>
    <cellStyle name="Примечание 2 4" xfId="214"/>
    <cellStyle name="Примечание 3" xfId="1408"/>
    <cellStyle name="Примечание 4" xfId="164"/>
    <cellStyle name="Процентный 2" xfId="220"/>
    <cellStyle name="Процентный 2 2" xfId="1411"/>
    <cellStyle name="Процентный 2 3" xfId="1410"/>
    <cellStyle name="Процентный 3" xfId="221"/>
    <cellStyle name="Процентный 3 2" xfId="1413"/>
    <cellStyle name="Процентный 3 3" xfId="1412"/>
    <cellStyle name="Процентный 4" xfId="1414"/>
    <cellStyle name="Процентный 5" xfId="1409"/>
    <cellStyle name="Связанная ячейка 2" xfId="121"/>
    <cellStyle name="Стиль 1" xfId="122"/>
    <cellStyle name="Текст предупреждения 2" xfId="123"/>
    <cellStyle name="Текст предупреждения 2 2" xfId="790"/>
    <cellStyle name="Текст предупреждения 2 3" xfId="1417"/>
    <cellStyle name="Текст предупреждения 2 4" xfId="216"/>
    <cellStyle name="Текст предупреждения 3" xfId="1418"/>
    <cellStyle name="Текст предупреждения 4" xfId="166"/>
    <cellStyle name="Финансовый" xfId="1845" builtinId="3"/>
    <cellStyle name="Финансовый 2" xfId="173"/>
    <cellStyle name="Финансовый 2 10" xfId="568"/>
    <cellStyle name="Финансовый 2 10 2" xfId="1420"/>
    <cellStyle name="Финансовый 2 11" xfId="1421"/>
    <cellStyle name="Финансовый 2 12" xfId="1419"/>
    <cellStyle name="Финансовый 2 2" xfId="242"/>
    <cellStyle name="Финансовый 2 2 2" xfId="363"/>
    <cellStyle name="Финансовый 2 2 2 2" xfId="364"/>
    <cellStyle name="Финансовый 2 2 2 2 2" xfId="174"/>
    <cellStyle name="Финансовый 2 2 2 2 3" xfId="536"/>
    <cellStyle name="Финансовый 2 2 2 2 3 2" xfId="1426"/>
    <cellStyle name="Финансовый 2 2 2 2 4" xfId="707"/>
    <cellStyle name="Финансовый 2 2 2 2 4 2" xfId="1427"/>
    <cellStyle name="Финансовый 2 2 2 2 5" xfId="1424"/>
    <cellStyle name="Финансовый 2 2 2 3" xfId="365"/>
    <cellStyle name="Финансовый 2 2 2 3 2" xfId="537"/>
    <cellStyle name="Финансовый 2 2 2 3 2 2" xfId="1429"/>
    <cellStyle name="Финансовый 2 2 2 3 3" xfId="708"/>
    <cellStyle name="Финансовый 2 2 2 3 3 2" xfId="1430"/>
    <cellStyle name="Финансовый 2 2 2 3 4" xfId="1428"/>
    <cellStyle name="Финансовый 2 2 2 4" xfId="535"/>
    <cellStyle name="Финансовый 2 2 2 4 2" xfId="1431"/>
    <cellStyle name="Финансовый 2 2 2 5" xfId="706"/>
    <cellStyle name="Финансовый 2 2 2 5 2" xfId="1432"/>
    <cellStyle name="Финансовый 2 2 2 6" xfId="1423"/>
    <cellStyle name="Финансовый 2 2 3" xfId="366"/>
    <cellStyle name="Финансовый 2 2 3 2" xfId="538"/>
    <cellStyle name="Финансовый 2 2 3 2 2" xfId="1434"/>
    <cellStyle name="Финансовый 2 2 3 3" xfId="709"/>
    <cellStyle name="Финансовый 2 2 3 3 2" xfId="1435"/>
    <cellStyle name="Финансовый 2 2 3 4" xfId="1433"/>
    <cellStyle name="Финансовый 2 2 4" xfId="367"/>
    <cellStyle name="Финансовый 2 2 4 2" xfId="539"/>
    <cellStyle name="Финансовый 2 2 4 2 2" xfId="1437"/>
    <cellStyle name="Финансовый 2 2 4 3" xfId="710"/>
    <cellStyle name="Финансовый 2 2 4 3 2" xfId="1438"/>
    <cellStyle name="Финансовый 2 2 4 4" xfId="1436"/>
    <cellStyle name="Финансовый 2 2 5" xfId="414"/>
    <cellStyle name="Финансовый 2 2 5 2" xfId="1439"/>
    <cellStyle name="Финансовый 2 2 6" xfId="585"/>
    <cellStyle name="Финансовый 2 2 6 2" xfId="1440"/>
    <cellStyle name="Финансовый 2 2 7" xfId="1422"/>
    <cellStyle name="Финансовый 2 3" xfId="235"/>
    <cellStyle name="Финансовый 2 3 2" xfId="368"/>
    <cellStyle name="Финансовый 2 3 2 2" xfId="369"/>
    <cellStyle name="Финансовый 2 3 2 2 2" xfId="541"/>
    <cellStyle name="Финансовый 2 3 2 2 2 2" xfId="1444"/>
    <cellStyle name="Финансовый 2 3 2 2 3" xfId="712"/>
    <cellStyle name="Финансовый 2 3 2 2 3 2" xfId="1445"/>
    <cellStyle name="Финансовый 2 3 2 2 4" xfId="1443"/>
    <cellStyle name="Финансовый 2 3 2 3" xfId="370"/>
    <cellStyle name="Финансовый 2 3 2 3 2" xfId="542"/>
    <cellStyle name="Финансовый 2 3 2 3 2 2" xfId="1447"/>
    <cellStyle name="Финансовый 2 3 2 3 3" xfId="713"/>
    <cellStyle name="Финансовый 2 3 2 3 3 2" xfId="1448"/>
    <cellStyle name="Финансовый 2 3 2 3 4" xfId="1446"/>
    <cellStyle name="Финансовый 2 3 2 4" xfId="540"/>
    <cellStyle name="Финансовый 2 3 2 4 2" xfId="1449"/>
    <cellStyle name="Финансовый 2 3 2 5" xfId="711"/>
    <cellStyle name="Финансовый 2 3 2 5 2" xfId="1450"/>
    <cellStyle name="Финансовый 2 3 2 6" xfId="1442"/>
    <cellStyle name="Финансовый 2 3 3" xfId="371"/>
    <cellStyle name="Финансовый 2 3 3 2" xfId="543"/>
    <cellStyle name="Финансовый 2 3 3 2 2" xfId="1452"/>
    <cellStyle name="Финансовый 2 3 3 3" xfId="714"/>
    <cellStyle name="Финансовый 2 3 3 3 2" xfId="1453"/>
    <cellStyle name="Финансовый 2 3 3 4" xfId="1451"/>
    <cellStyle name="Финансовый 2 3 4" xfId="372"/>
    <cellStyle name="Финансовый 2 3 4 2" xfId="544"/>
    <cellStyle name="Финансовый 2 3 4 2 2" xfId="1455"/>
    <cellStyle name="Финансовый 2 3 4 3" xfId="715"/>
    <cellStyle name="Финансовый 2 3 4 3 2" xfId="1456"/>
    <cellStyle name="Финансовый 2 3 4 4" xfId="1454"/>
    <cellStyle name="Финансовый 2 3 5" xfId="407"/>
    <cellStyle name="Финансовый 2 3 5 2" xfId="1457"/>
    <cellStyle name="Финансовый 2 3 6" xfId="578"/>
    <cellStyle name="Финансовый 2 3 6 2" xfId="1458"/>
    <cellStyle name="Финансовый 2 3 7" xfId="1441"/>
    <cellStyle name="Финансовый 2 4" xfId="373"/>
    <cellStyle name="Финансовый 2 4 2" xfId="374"/>
    <cellStyle name="Финансовый 2 4 2 2" xfId="546"/>
    <cellStyle name="Финансовый 2 4 2 2 2" xfId="1461"/>
    <cellStyle name="Финансовый 2 4 2 3" xfId="717"/>
    <cellStyle name="Финансовый 2 4 2 3 2" xfId="1462"/>
    <cellStyle name="Финансовый 2 4 2 4" xfId="1460"/>
    <cellStyle name="Финансовый 2 4 3" xfId="375"/>
    <cellStyle name="Финансовый 2 4 3 2" xfId="547"/>
    <cellStyle name="Финансовый 2 4 3 2 2" xfId="1464"/>
    <cellStyle name="Финансовый 2 4 3 3" xfId="718"/>
    <cellStyle name="Финансовый 2 4 3 3 2" xfId="1465"/>
    <cellStyle name="Финансовый 2 4 3 4" xfId="1463"/>
    <cellStyle name="Финансовый 2 4 4" xfId="545"/>
    <cellStyle name="Финансовый 2 4 4 2" xfId="1466"/>
    <cellStyle name="Финансовый 2 4 5" xfId="716"/>
    <cellStyle name="Финансовый 2 4 5 2" xfId="1467"/>
    <cellStyle name="Финансовый 2 4 6" xfId="1459"/>
    <cellStyle name="Финансовый 2 5" xfId="376"/>
    <cellStyle name="Финансовый 2 5 2" xfId="548"/>
    <cellStyle name="Финансовый 2 5 2 2" xfId="1469"/>
    <cellStyle name="Финансовый 2 5 3" xfId="719"/>
    <cellStyle name="Финансовый 2 5 3 2" xfId="1470"/>
    <cellStyle name="Финансовый 2 5 4" xfId="1468"/>
    <cellStyle name="Финансовый 2 6" xfId="377"/>
    <cellStyle name="Финансовый 2 6 2" xfId="549"/>
    <cellStyle name="Финансовый 2 6 2 2" xfId="1472"/>
    <cellStyle name="Финансовый 2 6 3" xfId="720"/>
    <cellStyle name="Финансовый 2 6 3 2" xfId="1473"/>
    <cellStyle name="Финансовый 2 6 4" xfId="1471"/>
    <cellStyle name="Финансовый 2 7" xfId="378"/>
    <cellStyle name="Финансовый 2 7 2" xfId="550"/>
    <cellStyle name="Финансовый 2 7 2 2" xfId="1475"/>
    <cellStyle name="Финансовый 2 7 3" xfId="721"/>
    <cellStyle name="Финансовый 2 7 3 2" xfId="1476"/>
    <cellStyle name="Финансовый 2 7 4" xfId="1474"/>
    <cellStyle name="Финансовый 2 8" xfId="224"/>
    <cellStyle name="Финансовый 2 8 2" xfId="1477"/>
    <cellStyle name="Финансовый 2 9" xfId="397"/>
    <cellStyle name="Финансовый 2 9 2" xfId="1478"/>
    <cellStyle name="Финансовый 3" xfId="175"/>
    <cellStyle name="Финансовый 3 10" xfId="569"/>
    <cellStyle name="Финансовый 3 10 2" xfId="1480"/>
    <cellStyle name="Финансовый 3 11" xfId="1481"/>
    <cellStyle name="Финансовый 3 12" xfId="1479"/>
    <cellStyle name="Финансовый 3 12 2" xfId="1807"/>
    <cellStyle name="Финансовый 3 2" xfId="243"/>
    <cellStyle name="Финансовый 3 2 2" xfId="379"/>
    <cellStyle name="Финансовый 3 2 2 2" xfId="380"/>
    <cellStyle name="Финансовый 3 2 2 2 2" xfId="552"/>
    <cellStyle name="Финансовый 3 2 2 2 2 2" xfId="1485"/>
    <cellStyle name="Финансовый 3 2 2 2 3" xfId="723"/>
    <cellStyle name="Финансовый 3 2 2 2 3 2" xfId="1486"/>
    <cellStyle name="Финансовый 3 2 2 2 4" xfId="1484"/>
    <cellStyle name="Финансовый 3 2 2 3" xfId="381"/>
    <cellStyle name="Финансовый 3 2 2 3 2" xfId="553"/>
    <cellStyle name="Финансовый 3 2 2 3 2 2" xfId="1488"/>
    <cellStyle name="Финансовый 3 2 2 3 3" xfId="724"/>
    <cellStyle name="Финансовый 3 2 2 3 3 2" xfId="1489"/>
    <cellStyle name="Финансовый 3 2 2 3 4" xfId="1487"/>
    <cellStyle name="Финансовый 3 2 2 4" xfId="551"/>
    <cellStyle name="Финансовый 3 2 2 4 2" xfId="1490"/>
    <cellStyle name="Финансовый 3 2 2 5" xfId="722"/>
    <cellStyle name="Финансовый 3 2 2 5 2" xfId="1491"/>
    <cellStyle name="Финансовый 3 2 2 6" xfId="1483"/>
    <cellStyle name="Финансовый 3 2 3" xfId="382"/>
    <cellStyle name="Финансовый 3 2 3 2" xfId="554"/>
    <cellStyle name="Финансовый 3 2 3 2 2" xfId="1493"/>
    <cellStyle name="Финансовый 3 2 3 3" xfId="725"/>
    <cellStyle name="Финансовый 3 2 3 3 2" xfId="1494"/>
    <cellStyle name="Финансовый 3 2 3 4" xfId="1492"/>
    <cellStyle name="Финансовый 3 2 4" xfId="383"/>
    <cellStyle name="Финансовый 3 2 4 2" xfId="555"/>
    <cellStyle name="Финансовый 3 2 4 2 2" xfId="1496"/>
    <cellStyle name="Финансовый 3 2 4 3" xfId="726"/>
    <cellStyle name="Финансовый 3 2 4 3 2" xfId="1497"/>
    <cellStyle name="Финансовый 3 2 4 4" xfId="1495"/>
    <cellStyle name="Финансовый 3 2 5" xfId="415"/>
    <cellStyle name="Финансовый 3 2 5 2" xfId="1498"/>
    <cellStyle name="Финансовый 3 2 6" xfId="586"/>
    <cellStyle name="Финансовый 3 2 6 2" xfId="1499"/>
    <cellStyle name="Финансовый 3 2 7" xfId="1500"/>
    <cellStyle name="Финансовый 3 2 8" xfId="1482"/>
    <cellStyle name="Финансовый 3 2 8 2" xfId="1808"/>
    <cellStyle name="Финансовый 3 3" xfId="236"/>
    <cellStyle name="Финансовый 3 3 2" xfId="384"/>
    <cellStyle name="Финансовый 3 3 2 2" xfId="385"/>
    <cellStyle name="Финансовый 3 3 2 2 2" xfId="557"/>
    <cellStyle name="Финансовый 3 3 2 2 2 2" xfId="1504"/>
    <cellStyle name="Финансовый 3 3 2 2 3" xfId="728"/>
    <cellStyle name="Финансовый 3 3 2 2 3 2" xfId="1505"/>
    <cellStyle name="Финансовый 3 3 2 2 4" xfId="1503"/>
    <cellStyle name="Финансовый 3 3 2 3" xfId="386"/>
    <cellStyle name="Финансовый 3 3 2 3 2" xfId="558"/>
    <cellStyle name="Финансовый 3 3 2 3 2 2" xfId="1507"/>
    <cellStyle name="Финансовый 3 3 2 3 3" xfId="729"/>
    <cellStyle name="Финансовый 3 3 2 3 3 2" xfId="1508"/>
    <cellStyle name="Финансовый 3 3 2 3 4" xfId="1506"/>
    <cellStyle name="Финансовый 3 3 2 4" xfId="556"/>
    <cellStyle name="Финансовый 3 3 2 4 2" xfId="1509"/>
    <cellStyle name="Финансовый 3 3 2 5" xfId="727"/>
    <cellStyle name="Финансовый 3 3 2 5 2" xfId="1510"/>
    <cellStyle name="Финансовый 3 3 2 6" xfId="1502"/>
    <cellStyle name="Финансовый 3 3 3" xfId="387"/>
    <cellStyle name="Финансовый 3 3 3 2" xfId="559"/>
    <cellStyle name="Финансовый 3 3 3 2 2" xfId="1512"/>
    <cellStyle name="Финансовый 3 3 3 3" xfId="730"/>
    <cellStyle name="Финансовый 3 3 3 3 2" xfId="1513"/>
    <cellStyle name="Финансовый 3 3 3 4" xfId="1511"/>
    <cellStyle name="Финансовый 3 3 4" xfId="388"/>
    <cellStyle name="Финансовый 3 3 4 2" xfId="560"/>
    <cellStyle name="Финансовый 3 3 4 2 2" xfId="1515"/>
    <cellStyle name="Финансовый 3 3 4 3" xfId="731"/>
    <cellStyle name="Финансовый 3 3 4 3 2" xfId="1516"/>
    <cellStyle name="Финансовый 3 3 4 4" xfId="1514"/>
    <cellStyle name="Финансовый 3 3 5" xfId="408"/>
    <cellStyle name="Финансовый 3 3 5 2" xfId="1517"/>
    <cellStyle name="Финансовый 3 3 6" xfId="579"/>
    <cellStyle name="Финансовый 3 3 6 2" xfId="1518"/>
    <cellStyle name="Финансовый 3 3 7" xfId="1519"/>
    <cellStyle name="Финансовый 3 3 8" xfId="1501"/>
    <cellStyle name="Финансовый 3 3 8 2" xfId="1811"/>
    <cellStyle name="Финансовый 3 4" xfId="389"/>
    <cellStyle name="Финансовый 3 4 2" xfId="390"/>
    <cellStyle name="Финансовый 3 4 2 2" xfId="562"/>
    <cellStyle name="Финансовый 3 4 2 2 2" xfId="1522"/>
    <cellStyle name="Финансовый 3 4 2 3" xfId="733"/>
    <cellStyle name="Финансовый 3 4 2 3 2" xfId="1523"/>
    <cellStyle name="Финансовый 3 4 2 4" xfId="1521"/>
    <cellStyle name="Финансовый 3 4 3" xfId="391"/>
    <cellStyle name="Финансовый 3 4 3 2" xfId="563"/>
    <cellStyle name="Финансовый 3 4 3 2 2" xfId="1525"/>
    <cellStyle name="Финансовый 3 4 3 3" xfId="734"/>
    <cellStyle name="Финансовый 3 4 3 3 2" xfId="1526"/>
    <cellStyle name="Финансовый 3 4 3 4" xfId="1524"/>
    <cellStyle name="Финансовый 3 4 4" xfId="561"/>
    <cellStyle name="Финансовый 3 4 4 2" xfId="1527"/>
    <cellStyle name="Финансовый 3 4 5" xfId="732"/>
    <cellStyle name="Финансовый 3 4 5 2" xfId="1528"/>
    <cellStyle name="Финансовый 3 4 6" xfId="1520"/>
    <cellStyle name="Финансовый 3 5" xfId="392"/>
    <cellStyle name="Финансовый 3 5 2" xfId="564"/>
    <cellStyle name="Финансовый 3 5 2 2" xfId="1530"/>
    <cellStyle name="Финансовый 3 5 3" xfId="735"/>
    <cellStyle name="Финансовый 3 5 3 2" xfId="1531"/>
    <cellStyle name="Финансовый 3 5 4" xfId="1529"/>
    <cellStyle name="Финансовый 3 6" xfId="393"/>
    <cellStyle name="Финансовый 3 6 2" xfId="565"/>
    <cellStyle name="Финансовый 3 6 2 2" xfId="1533"/>
    <cellStyle name="Финансовый 3 6 3" xfId="736"/>
    <cellStyle name="Финансовый 3 6 3 2" xfId="1534"/>
    <cellStyle name="Финансовый 3 6 4" xfId="1532"/>
    <cellStyle name="Финансовый 3 7" xfId="394"/>
    <cellStyle name="Финансовый 3 7 2" xfId="566"/>
    <cellStyle name="Финансовый 3 7 2 2" xfId="1536"/>
    <cellStyle name="Финансовый 3 7 3" xfId="737"/>
    <cellStyle name="Финансовый 3 7 3 2" xfId="1537"/>
    <cellStyle name="Финансовый 3 7 4" xfId="1535"/>
    <cellStyle name="Финансовый 3 8" xfId="225"/>
    <cellStyle name="Финансовый 3 8 2" xfId="1538"/>
    <cellStyle name="Финансовый 3 9" xfId="398"/>
    <cellStyle name="Финансовый 3 9 2" xfId="1539"/>
    <cellStyle name="Финансовый 4" xfId="1540"/>
    <cellStyle name="Формула" xfId="124"/>
    <cellStyle name="ФормулаВБ_Мониторинг инвестиций" xfId="125"/>
    <cellStyle name="ФормулаНаКонтроль" xfId="126"/>
    <cellStyle name="Хороший 2" xfId="127"/>
    <cellStyle name="Хороший 2 2" xfId="794"/>
    <cellStyle name="Хороший 2 3" xfId="1544"/>
    <cellStyle name="Хороший 2 4" xfId="217"/>
    <cellStyle name="Хороший 3" xfId="1545"/>
    <cellStyle name="Хороший 4" xfId="167"/>
    <cellStyle name="標準_PL-CF sheet" xfId="1546"/>
  </cellStyles>
  <dxfs count="0"/>
  <tableStyles count="0" defaultTableStyle="TableStyleMedium2" defaultPivotStyle="PivotStyleLight16"/>
  <colors>
    <mruColors>
      <color rgb="FFCCFFFF"/>
      <color rgb="FFCCECFF"/>
      <color rgb="FF99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6;&#1085;&#1085;&#1099;&#1077;%20&#1087;&#1088;&#1086;&#1075;&#1088;&#1072;&#1084;&#1084;&#1099;/2024/II%20&#1082;&#1074;&#1072;&#1088;&#1090;&#1072;&#1083;/&#1054;&#1057;&#1042;%2008%20II%20&#1050;&#1074;&#1072;&#1088;&#1090;&#1072;&#108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6;&#1085;&#1085;&#1099;&#1077;%20&#1087;&#1088;&#1086;&#1075;&#1088;&#1072;&#1084;&#1084;&#1099;/2023/3%20&#1082;&#1074;.%202023/&#1056;&#1054;&#1069;&#1050;%203&#1082;&#1074;.%202023%20&#1087;&#1088;&#1080;&#1082;.%20320%20&#1074;%20&#1056;&#1069;&#1050;/H1114_1096234008936_12_62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В"/>
      <sheetName val="Лист2"/>
      <sheetName val="физика "/>
      <sheetName val="Монито_г"/>
      <sheetName val="по статьям"/>
      <sheetName val="проверка"/>
    </sheetNames>
    <sheetDataSet>
      <sheetData sheetId="0"/>
      <sheetData sheetId="1"/>
      <sheetData sheetId="2">
        <row r="128">
          <cell r="I128">
            <v>842609.35</v>
          </cell>
        </row>
      </sheetData>
      <sheetData sheetId="3">
        <row r="14">
          <cell r="P14">
            <v>28525.506099999999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"/>
    </sheetNames>
    <sheetDataSet>
      <sheetData sheetId="0">
        <row r="20">
          <cell r="H20">
            <v>8.3806736999999991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64"/>
  <sheetViews>
    <sheetView tabSelected="1" topLeftCell="A10" zoomScale="70" zoomScaleNormal="70" workbookViewId="0">
      <pane xSplit="1" ySplit="11" topLeftCell="B21" activePane="bottomRight" state="frozen"/>
      <selection activeCell="A10" sqref="A10"/>
      <selection pane="topRight" activeCell="B10" sqref="B10"/>
      <selection pane="bottomLeft" activeCell="A21" sqref="A21"/>
      <selection pane="bottomRight" activeCell="A21" sqref="A21:BZ42"/>
    </sheetView>
  </sheetViews>
  <sheetFormatPr defaultRowHeight="15.75"/>
  <cols>
    <col min="1" max="1" width="14.5703125" style="1" customWidth="1"/>
    <col min="2" max="2" width="47.42578125" style="1" customWidth="1"/>
    <col min="3" max="3" width="24.5703125" style="1" customWidth="1"/>
    <col min="4" max="4" width="17" style="33" customWidth="1"/>
    <col min="5" max="5" width="13.42578125" style="72" customWidth="1"/>
    <col min="6" max="6" width="15.42578125" style="33" customWidth="1"/>
    <col min="7" max="7" width="11.7109375" style="1" customWidth="1"/>
    <col min="8" max="8" width="6.7109375" style="1" customWidth="1"/>
    <col min="9" max="9" width="9" style="1" customWidth="1"/>
    <col min="10" max="11" width="6.42578125" style="1" customWidth="1"/>
    <col min="12" max="12" width="13.42578125" style="1" customWidth="1"/>
    <col min="13" max="13" width="7.140625" style="1" customWidth="1"/>
    <col min="14" max="15" width="7" style="1" customWidth="1"/>
    <col min="16" max="16" width="7.140625" style="1" customWidth="1"/>
    <col min="17" max="18" width="7" style="1" customWidth="1"/>
    <col min="19" max="19" width="13.42578125" style="1" customWidth="1"/>
    <col min="20" max="20" width="7.140625" style="1" customWidth="1"/>
    <col min="21" max="22" width="7" style="1" customWidth="1"/>
    <col min="23" max="23" width="7.140625" style="1" customWidth="1"/>
    <col min="24" max="25" width="7" style="1" customWidth="1"/>
    <col min="26" max="32" width="7.140625" style="1" customWidth="1"/>
    <col min="33" max="33" width="13.42578125" style="1" customWidth="1"/>
    <col min="34" max="34" width="7.140625" style="1" customWidth="1"/>
    <col min="35" max="35" width="7.5703125" style="1" customWidth="1"/>
    <col min="36" max="39" width="7.140625" style="1" customWidth="1"/>
    <col min="40" max="40" width="10.7109375" style="1" customWidth="1"/>
    <col min="41" max="41" width="15.28515625" style="47" customWidth="1"/>
    <col min="42" max="42" width="10.5703125" style="33" customWidth="1"/>
    <col min="43" max="43" width="12.28515625" style="33" customWidth="1"/>
    <col min="44" max="44" width="13.28515625" style="33" customWidth="1"/>
    <col min="45" max="45" width="11.140625" style="33" customWidth="1"/>
    <col min="46" max="46" width="11.85546875" style="33" customWidth="1"/>
    <col min="47" max="47" width="13.42578125" style="33" customWidth="1"/>
    <col min="48" max="48" width="10.7109375" style="33" customWidth="1"/>
    <col min="49" max="51" width="7.85546875" style="33" bestFit="1" customWidth="1"/>
    <col min="52" max="52" width="9.28515625" style="33" customWidth="1"/>
    <col min="53" max="53" width="14.140625" style="33" customWidth="1"/>
    <col min="54" max="54" width="13.42578125" style="33" customWidth="1"/>
    <col min="55" max="55" width="14.28515625" style="33" customWidth="1"/>
    <col min="56" max="56" width="7" style="33" bestFit="1" customWidth="1"/>
    <col min="57" max="57" width="7" style="1" bestFit="1" customWidth="1"/>
    <col min="58" max="58" width="9.5703125" style="1" bestFit="1" customWidth="1"/>
    <col min="59" max="60" width="7" style="1" bestFit="1" customWidth="1"/>
    <col min="61" max="61" width="13.42578125" style="1" customWidth="1"/>
    <col min="62" max="62" width="10.140625" style="1" customWidth="1"/>
    <col min="63" max="67" width="7" style="1" bestFit="1" customWidth="1"/>
    <col min="68" max="68" width="13.42578125" style="1" customWidth="1"/>
    <col min="69" max="69" width="11.85546875" style="1" customWidth="1"/>
    <col min="70" max="74" width="7" style="1" bestFit="1" customWidth="1"/>
    <col min="75" max="75" width="12.5703125" style="1" bestFit="1" customWidth="1"/>
    <col min="76" max="76" width="10" style="1" customWidth="1"/>
    <col min="77" max="77" width="12.85546875" style="1" customWidth="1"/>
    <col min="78" max="78" width="10" style="1" customWidth="1"/>
    <col min="79" max="79" width="48.28515625" style="1" customWidth="1"/>
    <col min="80" max="80" width="19" style="1" customWidth="1"/>
    <col min="81" max="16384" width="9.140625" style="1"/>
  </cols>
  <sheetData>
    <row r="1" spans="1:80" ht="18.75">
      <c r="AJ1" s="2"/>
      <c r="AM1" s="3"/>
      <c r="CA1" s="3" t="s">
        <v>0</v>
      </c>
    </row>
    <row r="2" spans="1:80" ht="18.75">
      <c r="AJ2" s="2"/>
      <c r="AM2" s="4"/>
      <c r="CA2" s="4" t="s">
        <v>1</v>
      </c>
    </row>
    <row r="3" spans="1:80" ht="18.75">
      <c r="AJ3" s="2"/>
      <c r="AM3" s="4"/>
      <c r="CA3" s="5" t="s">
        <v>2</v>
      </c>
    </row>
    <row r="4" spans="1:80" s="6" customFormat="1" ht="18.75">
      <c r="A4" s="100" t="s">
        <v>3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O4" s="52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</row>
    <row r="5" spans="1:80" s="6" customFormat="1" ht="18.75" customHeight="1">
      <c r="A5" s="101" t="s">
        <v>100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O5" s="52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</row>
    <row r="6" spans="1:80" s="6" customFormat="1" ht="18.75">
      <c r="A6" s="7"/>
      <c r="B6" s="7"/>
      <c r="C6" s="7"/>
      <c r="D6" s="45"/>
      <c r="E6" s="73"/>
      <c r="F6" s="45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O6" s="52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</row>
    <row r="7" spans="1:80" s="6" customFormat="1" ht="18.75" customHeight="1">
      <c r="A7" s="101" t="s">
        <v>97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O7" s="52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</row>
    <row r="8" spans="1:80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</row>
    <row r="9" spans="1:80">
      <c r="A9" s="8"/>
      <c r="B9" s="8"/>
      <c r="C9" s="8"/>
      <c r="D9" s="46"/>
      <c r="E9" s="74"/>
      <c r="F9" s="46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80" ht="18.75">
      <c r="A10" s="103" t="s">
        <v>104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</row>
    <row r="11" spans="1:80" ht="18.75">
      <c r="A11" s="1">
        <v>0</v>
      </c>
      <c r="AA11" s="4"/>
    </row>
    <row r="12" spans="1:80" ht="18.75">
      <c r="A12" s="99" t="s">
        <v>103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</row>
    <row r="13" spans="1:80">
      <c r="A13" s="102"/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</row>
    <row r="14" spans="1:80"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</row>
    <row r="15" spans="1:80">
      <c r="A15" s="104" t="s">
        <v>4</v>
      </c>
      <c r="B15" s="107" t="s">
        <v>5</v>
      </c>
      <c r="C15" s="107" t="s">
        <v>6</v>
      </c>
      <c r="D15" s="108" t="s">
        <v>105</v>
      </c>
      <c r="E15" s="95" t="s">
        <v>116</v>
      </c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111"/>
      <c r="BW15" s="116" t="s">
        <v>7</v>
      </c>
      <c r="BX15" s="117"/>
      <c r="BY15" s="117"/>
      <c r="BZ15" s="118"/>
      <c r="CA15" s="107" t="s">
        <v>8</v>
      </c>
    </row>
    <row r="16" spans="1:80">
      <c r="A16" s="105"/>
      <c r="B16" s="107"/>
      <c r="C16" s="107"/>
      <c r="D16" s="109"/>
      <c r="E16" s="95" t="s">
        <v>9</v>
      </c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111"/>
      <c r="AN16" s="95" t="s">
        <v>10</v>
      </c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96"/>
      <c r="BG16" s="96"/>
      <c r="BH16" s="96"/>
      <c r="BI16" s="96"/>
      <c r="BJ16" s="96"/>
      <c r="BK16" s="96"/>
      <c r="BL16" s="96"/>
      <c r="BM16" s="96"/>
      <c r="BN16" s="96"/>
      <c r="BO16" s="96"/>
      <c r="BP16" s="96"/>
      <c r="BQ16" s="96"/>
      <c r="BR16" s="96"/>
      <c r="BS16" s="96"/>
      <c r="BT16" s="96"/>
      <c r="BU16" s="96"/>
      <c r="BV16" s="96"/>
      <c r="BW16" s="119"/>
      <c r="BX16" s="120"/>
      <c r="BY16" s="120"/>
      <c r="BZ16" s="121"/>
      <c r="CA16" s="107"/>
      <c r="CB16" s="9"/>
    </row>
    <row r="17" spans="1:80">
      <c r="A17" s="105"/>
      <c r="B17" s="107"/>
      <c r="C17" s="107"/>
      <c r="D17" s="109"/>
      <c r="E17" s="92" t="s">
        <v>11</v>
      </c>
      <c r="F17" s="93"/>
      <c r="G17" s="93"/>
      <c r="H17" s="93"/>
      <c r="I17" s="93"/>
      <c r="J17" s="93"/>
      <c r="K17" s="94"/>
      <c r="L17" s="92" t="s">
        <v>12</v>
      </c>
      <c r="M17" s="93"/>
      <c r="N17" s="93"/>
      <c r="O17" s="93"/>
      <c r="P17" s="93"/>
      <c r="Q17" s="93"/>
      <c r="R17" s="94"/>
      <c r="S17" s="107" t="s">
        <v>13</v>
      </c>
      <c r="T17" s="107"/>
      <c r="U17" s="107"/>
      <c r="V17" s="107"/>
      <c r="W17" s="107"/>
      <c r="X17" s="107"/>
      <c r="Y17" s="107"/>
      <c r="Z17" s="107" t="s">
        <v>14</v>
      </c>
      <c r="AA17" s="107"/>
      <c r="AB17" s="107"/>
      <c r="AC17" s="107"/>
      <c r="AD17" s="107"/>
      <c r="AE17" s="107"/>
      <c r="AF17" s="107"/>
      <c r="AG17" s="97" t="s">
        <v>15</v>
      </c>
      <c r="AH17" s="97"/>
      <c r="AI17" s="97"/>
      <c r="AJ17" s="97"/>
      <c r="AK17" s="97"/>
      <c r="AL17" s="97"/>
      <c r="AM17" s="97"/>
      <c r="AN17" s="107" t="s">
        <v>11</v>
      </c>
      <c r="AO17" s="107"/>
      <c r="AP17" s="107"/>
      <c r="AQ17" s="107"/>
      <c r="AR17" s="107"/>
      <c r="AS17" s="107"/>
      <c r="AT17" s="107"/>
      <c r="AU17" s="112" t="s">
        <v>12</v>
      </c>
      <c r="AV17" s="113"/>
      <c r="AW17" s="113"/>
      <c r="AX17" s="113"/>
      <c r="AY17" s="113"/>
      <c r="AZ17" s="113"/>
      <c r="BA17" s="114"/>
      <c r="BB17" s="92" t="s">
        <v>13</v>
      </c>
      <c r="BC17" s="93"/>
      <c r="BD17" s="93"/>
      <c r="BE17" s="93"/>
      <c r="BF17" s="93"/>
      <c r="BG17" s="93"/>
      <c r="BH17" s="94"/>
      <c r="BI17" s="92" t="s">
        <v>14</v>
      </c>
      <c r="BJ17" s="93"/>
      <c r="BK17" s="93"/>
      <c r="BL17" s="93"/>
      <c r="BM17" s="93"/>
      <c r="BN17" s="93"/>
      <c r="BO17" s="94"/>
      <c r="BP17" s="95" t="s">
        <v>15</v>
      </c>
      <c r="BQ17" s="96"/>
      <c r="BR17" s="96"/>
      <c r="BS17" s="96"/>
      <c r="BT17" s="96"/>
      <c r="BU17" s="96"/>
      <c r="BV17" s="96"/>
      <c r="BW17" s="122"/>
      <c r="BX17" s="123"/>
      <c r="BY17" s="123"/>
      <c r="BZ17" s="124"/>
      <c r="CA17" s="107"/>
      <c r="CB17" s="9"/>
    </row>
    <row r="18" spans="1:80" ht="78.75">
      <c r="A18" s="105"/>
      <c r="B18" s="107"/>
      <c r="C18" s="107"/>
      <c r="D18" s="109"/>
      <c r="E18" s="75" t="s">
        <v>16</v>
      </c>
      <c r="F18" s="97" t="s">
        <v>17</v>
      </c>
      <c r="G18" s="97"/>
      <c r="H18" s="97"/>
      <c r="I18" s="97"/>
      <c r="J18" s="97"/>
      <c r="K18" s="97"/>
      <c r="L18" s="10" t="s">
        <v>16</v>
      </c>
      <c r="M18" s="97" t="s">
        <v>17</v>
      </c>
      <c r="N18" s="97"/>
      <c r="O18" s="97"/>
      <c r="P18" s="97"/>
      <c r="Q18" s="97"/>
      <c r="R18" s="97"/>
      <c r="S18" s="10" t="s">
        <v>16</v>
      </c>
      <c r="T18" s="97" t="s">
        <v>17</v>
      </c>
      <c r="U18" s="97"/>
      <c r="V18" s="97"/>
      <c r="W18" s="97"/>
      <c r="X18" s="97"/>
      <c r="Y18" s="97"/>
      <c r="Z18" s="10" t="s">
        <v>16</v>
      </c>
      <c r="AA18" s="97" t="s">
        <v>17</v>
      </c>
      <c r="AB18" s="97"/>
      <c r="AC18" s="97"/>
      <c r="AD18" s="97"/>
      <c r="AE18" s="97"/>
      <c r="AF18" s="97"/>
      <c r="AG18" s="10" t="s">
        <v>16</v>
      </c>
      <c r="AH18" s="97" t="s">
        <v>17</v>
      </c>
      <c r="AI18" s="97"/>
      <c r="AJ18" s="97"/>
      <c r="AK18" s="97"/>
      <c r="AL18" s="97"/>
      <c r="AM18" s="97"/>
      <c r="AN18" s="10" t="s">
        <v>16</v>
      </c>
      <c r="AO18" s="98" t="s">
        <v>17</v>
      </c>
      <c r="AP18" s="98"/>
      <c r="AQ18" s="98"/>
      <c r="AR18" s="98"/>
      <c r="AS18" s="98"/>
      <c r="AT18" s="98"/>
      <c r="AU18" s="36" t="s">
        <v>16</v>
      </c>
      <c r="AV18" s="98" t="s">
        <v>17</v>
      </c>
      <c r="AW18" s="98"/>
      <c r="AX18" s="98"/>
      <c r="AY18" s="98"/>
      <c r="AZ18" s="98"/>
      <c r="BA18" s="98"/>
      <c r="BB18" s="36" t="s">
        <v>16</v>
      </c>
      <c r="BC18" s="97" t="s">
        <v>17</v>
      </c>
      <c r="BD18" s="97"/>
      <c r="BE18" s="97"/>
      <c r="BF18" s="97"/>
      <c r="BG18" s="97"/>
      <c r="BH18" s="97"/>
      <c r="BI18" s="10" t="s">
        <v>16</v>
      </c>
      <c r="BJ18" s="97" t="s">
        <v>17</v>
      </c>
      <c r="BK18" s="97"/>
      <c r="BL18" s="97"/>
      <c r="BM18" s="97"/>
      <c r="BN18" s="97"/>
      <c r="BO18" s="97"/>
      <c r="BP18" s="10" t="s">
        <v>16</v>
      </c>
      <c r="BQ18" s="97" t="s">
        <v>17</v>
      </c>
      <c r="BR18" s="97"/>
      <c r="BS18" s="97"/>
      <c r="BT18" s="97"/>
      <c r="BU18" s="97"/>
      <c r="BV18" s="97"/>
      <c r="BW18" s="125" t="s">
        <v>16</v>
      </c>
      <c r="BX18" s="125"/>
      <c r="BY18" s="125" t="s">
        <v>17</v>
      </c>
      <c r="BZ18" s="125"/>
      <c r="CA18" s="107"/>
      <c r="CB18" s="9"/>
    </row>
    <row r="19" spans="1:80" ht="112.5" customHeight="1">
      <c r="A19" s="106"/>
      <c r="B19" s="107"/>
      <c r="C19" s="107"/>
      <c r="D19" s="110"/>
      <c r="E19" s="76" t="s">
        <v>18</v>
      </c>
      <c r="F19" s="11" t="s">
        <v>18</v>
      </c>
      <c r="G19" s="12" t="s">
        <v>19</v>
      </c>
      <c r="H19" s="12" t="s">
        <v>20</v>
      </c>
      <c r="I19" s="12" t="s">
        <v>21</v>
      </c>
      <c r="J19" s="12" t="s">
        <v>22</v>
      </c>
      <c r="K19" s="12" t="s">
        <v>23</v>
      </c>
      <c r="L19" s="11" t="s">
        <v>18</v>
      </c>
      <c r="M19" s="11" t="s">
        <v>18</v>
      </c>
      <c r="N19" s="12" t="s">
        <v>19</v>
      </c>
      <c r="O19" s="12" t="s">
        <v>20</v>
      </c>
      <c r="P19" s="12" t="s">
        <v>21</v>
      </c>
      <c r="Q19" s="12" t="s">
        <v>22</v>
      </c>
      <c r="R19" s="12" t="s">
        <v>23</v>
      </c>
      <c r="S19" s="11" t="s">
        <v>18</v>
      </c>
      <c r="T19" s="11" t="s">
        <v>18</v>
      </c>
      <c r="U19" s="12" t="s">
        <v>19</v>
      </c>
      <c r="V19" s="12" t="s">
        <v>20</v>
      </c>
      <c r="W19" s="12" t="s">
        <v>21</v>
      </c>
      <c r="X19" s="12" t="s">
        <v>22</v>
      </c>
      <c r="Y19" s="12" t="s">
        <v>23</v>
      </c>
      <c r="Z19" s="11" t="s">
        <v>18</v>
      </c>
      <c r="AA19" s="11" t="s">
        <v>18</v>
      </c>
      <c r="AB19" s="12" t="s">
        <v>19</v>
      </c>
      <c r="AC19" s="12" t="s">
        <v>20</v>
      </c>
      <c r="AD19" s="12" t="s">
        <v>21</v>
      </c>
      <c r="AE19" s="12" t="s">
        <v>22</v>
      </c>
      <c r="AF19" s="12" t="s">
        <v>23</v>
      </c>
      <c r="AG19" s="11" t="s">
        <v>18</v>
      </c>
      <c r="AH19" s="11" t="s">
        <v>18</v>
      </c>
      <c r="AI19" s="12" t="s">
        <v>19</v>
      </c>
      <c r="AJ19" s="12" t="s">
        <v>20</v>
      </c>
      <c r="AK19" s="12" t="s">
        <v>21</v>
      </c>
      <c r="AL19" s="12" t="s">
        <v>22</v>
      </c>
      <c r="AM19" s="12" t="s">
        <v>23</v>
      </c>
      <c r="AN19" s="11" t="s">
        <v>18</v>
      </c>
      <c r="AO19" s="53" t="s">
        <v>18</v>
      </c>
      <c r="AP19" s="37" t="s">
        <v>19</v>
      </c>
      <c r="AQ19" s="37" t="s">
        <v>20</v>
      </c>
      <c r="AR19" s="37" t="s">
        <v>21</v>
      </c>
      <c r="AS19" s="37" t="s">
        <v>22</v>
      </c>
      <c r="AT19" s="37" t="s">
        <v>23</v>
      </c>
      <c r="AU19" s="11" t="s">
        <v>18</v>
      </c>
      <c r="AV19" s="11" t="s">
        <v>18</v>
      </c>
      <c r="AW19" s="37" t="s">
        <v>19</v>
      </c>
      <c r="AX19" s="37" t="s">
        <v>20</v>
      </c>
      <c r="AY19" s="37" t="s">
        <v>21</v>
      </c>
      <c r="AZ19" s="37" t="s">
        <v>22</v>
      </c>
      <c r="BA19" s="37" t="s">
        <v>23</v>
      </c>
      <c r="BB19" s="11" t="s">
        <v>18</v>
      </c>
      <c r="BC19" s="11" t="s">
        <v>18</v>
      </c>
      <c r="BD19" s="37" t="s">
        <v>19</v>
      </c>
      <c r="BE19" s="12" t="s">
        <v>20</v>
      </c>
      <c r="BF19" s="12" t="s">
        <v>21</v>
      </c>
      <c r="BG19" s="12" t="s">
        <v>22</v>
      </c>
      <c r="BH19" s="12" t="s">
        <v>23</v>
      </c>
      <c r="BI19" s="11" t="s">
        <v>18</v>
      </c>
      <c r="BJ19" s="11" t="s">
        <v>18</v>
      </c>
      <c r="BK19" s="12" t="s">
        <v>19</v>
      </c>
      <c r="BL19" s="12" t="s">
        <v>20</v>
      </c>
      <c r="BM19" s="12" t="s">
        <v>21</v>
      </c>
      <c r="BN19" s="12" t="s">
        <v>22</v>
      </c>
      <c r="BO19" s="12" t="s">
        <v>23</v>
      </c>
      <c r="BP19" s="11" t="s">
        <v>18</v>
      </c>
      <c r="BQ19" s="11" t="s">
        <v>18</v>
      </c>
      <c r="BR19" s="12" t="s">
        <v>19</v>
      </c>
      <c r="BS19" s="12" t="s">
        <v>20</v>
      </c>
      <c r="BT19" s="12" t="s">
        <v>21</v>
      </c>
      <c r="BU19" s="12" t="s">
        <v>22</v>
      </c>
      <c r="BV19" s="12" t="s">
        <v>23</v>
      </c>
      <c r="BW19" s="11" t="s">
        <v>18</v>
      </c>
      <c r="BX19" s="13" t="s">
        <v>24</v>
      </c>
      <c r="BY19" s="11" t="s">
        <v>18</v>
      </c>
      <c r="BZ19" s="13" t="s">
        <v>24</v>
      </c>
      <c r="CA19" s="107"/>
      <c r="CB19" s="9"/>
    </row>
    <row r="20" spans="1:80" s="16" customFormat="1">
      <c r="A20" s="14">
        <v>1</v>
      </c>
      <c r="B20" s="14">
        <v>2</v>
      </c>
      <c r="C20" s="14">
        <v>3</v>
      </c>
      <c r="D20" s="50">
        <v>4</v>
      </c>
      <c r="E20" s="77" t="s">
        <v>25</v>
      </c>
      <c r="F20" s="38" t="s">
        <v>26</v>
      </c>
      <c r="G20" s="14" t="s">
        <v>27</v>
      </c>
      <c r="H20" s="14" t="s">
        <v>28</v>
      </c>
      <c r="I20" s="14" t="s">
        <v>29</v>
      </c>
      <c r="J20" s="14" t="s">
        <v>30</v>
      </c>
      <c r="K20" s="14" t="s">
        <v>31</v>
      </c>
      <c r="L20" s="14" t="s">
        <v>32</v>
      </c>
      <c r="M20" s="14" t="s">
        <v>33</v>
      </c>
      <c r="N20" s="14" t="s">
        <v>34</v>
      </c>
      <c r="O20" s="14" t="s">
        <v>35</v>
      </c>
      <c r="P20" s="14" t="s">
        <v>36</v>
      </c>
      <c r="Q20" s="14" t="s">
        <v>37</v>
      </c>
      <c r="R20" s="14" t="s">
        <v>38</v>
      </c>
      <c r="S20" s="14" t="s">
        <v>39</v>
      </c>
      <c r="T20" s="14" t="s">
        <v>40</v>
      </c>
      <c r="U20" s="14" t="s">
        <v>41</v>
      </c>
      <c r="V20" s="14" t="s">
        <v>42</v>
      </c>
      <c r="W20" s="14" t="s">
        <v>43</v>
      </c>
      <c r="X20" s="14" t="s">
        <v>44</v>
      </c>
      <c r="Y20" s="14" t="s">
        <v>45</v>
      </c>
      <c r="Z20" s="14" t="s">
        <v>46</v>
      </c>
      <c r="AA20" s="14" t="s">
        <v>47</v>
      </c>
      <c r="AB20" s="14" t="s">
        <v>48</v>
      </c>
      <c r="AC20" s="14" t="s">
        <v>49</v>
      </c>
      <c r="AD20" s="14" t="s">
        <v>50</v>
      </c>
      <c r="AE20" s="14" t="s">
        <v>51</v>
      </c>
      <c r="AF20" s="14" t="s">
        <v>52</v>
      </c>
      <c r="AG20" s="14" t="s">
        <v>53</v>
      </c>
      <c r="AH20" s="14" t="s">
        <v>54</v>
      </c>
      <c r="AI20" s="14" t="s">
        <v>55</v>
      </c>
      <c r="AJ20" s="14" t="s">
        <v>56</v>
      </c>
      <c r="AK20" s="14" t="s">
        <v>57</v>
      </c>
      <c r="AL20" s="14" t="s">
        <v>58</v>
      </c>
      <c r="AM20" s="14" t="s">
        <v>59</v>
      </c>
      <c r="AN20" s="25">
        <v>0</v>
      </c>
      <c r="AO20" s="54" t="s">
        <v>60</v>
      </c>
      <c r="AP20" s="38" t="s">
        <v>61</v>
      </c>
      <c r="AQ20" s="38" t="s">
        <v>62</v>
      </c>
      <c r="AR20" s="38" t="s">
        <v>63</v>
      </c>
      <c r="AS20" s="38">
        <v>0</v>
      </c>
      <c r="AT20" s="38" t="s">
        <v>64</v>
      </c>
      <c r="AU20" s="38" t="s">
        <v>65</v>
      </c>
      <c r="AV20" s="38" t="s">
        <v>66</v>
      </c>
      <c r="AW20" s="38" t="s">
        <v>67</v>
      </c>
      <c r="AX20" s="38" t="s">
        <v>68</v>
      </c>
      <c r="AY20" s="38" t="s">
        <v>69</v>
      </c>
      <c r="AZ20" s="38" t="s">
        <v>70</v>
      </c>
      <c r="BA20" s="38" t="s">
        <v>71</v>
      </c>
      <c r="BB20" s="38" t="s">
        <v>72</v>
      </c>
      <c r="BC20" s="38" t="s">
        <v>73</v>
      </c>
      <c r="BD20" s="38" t="s">
        <v>74</v>
      </c>
      <c r="BE20" s="14" t="s">
        <v>75</v>
      </c>
      <c r="BF20" s="14" t="s">
        <v>76</v>
      </c>
      <c r="BG20" s="14" t="s">
        <v>77</v>
      </c>
      <c r="BH20" s="14" t="s">
        <v>78</v>
      </c>
      <c r="BI20" s="14" t="s">
        <v>79</v>
      </c>
      <c r="BJ20" s="14" t="s">
        <v>80</v>
      </c>
      <c r="BK20" s="14" t="s">
        <v>81</v>
      </c>
      <c r="BL20" s="14" t="s">
        <v>82</v>
      </c>
      <c r="BM20" s="14" t="s">
        <v>83</v>
      </c>
      <c r="BN20" s="14" t="s">
        <v>84</v>
      </c>
      <c r="BO20" s="14" t="s">
        <v>85</v>
      </c>
      <c r="BP20" s="14" t="s">
        <v>86</v>
      </c>
      <c r="BQ20" s="14" t="s">
        <v>87</v>
      </c>
      <c r="BR20" s="14" t="s">
        <v>88</v>
      </c>
      <c r="BS20" s="14" t="s">
        <v>89</v>
      </c>
      <c r="BT20" s="14" t="s">
        <v>90</v>
      </c>
      <c r="BU20" s="14" t="s">
        <v>91</v>
      </c>
      <c r="BV20" s="14" t="s">
        <v>92</v>
      </c>
      <c r="BW20" s="14">
        <v>7</v>
      </c>
      <c r="BX20" s="14">
        <f>BW20+1</f>
        <v>8</v>
      </c>
      <c r="BY20" s="14">
        <f>BX20+1</f>
        <v>9</v>
      </c>
      <c r="BZ20" s="14">
        <f>BY20+1</f>
        <v>10</v>
      </c>
      <c r="CA20" s="14">
        <f>BZ20+1</f>
        <v>11</v>
      </c>
      <c r="CB20" s="15"/>
    </row>
    <row r="21" spans="1:80" s="16" customFormat="1" ht="21" customHeight="1">
      <c r="A21" s="59" t="s">
        <v>151</v>
      </c>
      <c r="B21" s="19" t="s">
        <v>94</v>
      </c>
      <c r="C21" s="20"/>
      <c r="D21" s="78">
        <v>7.4224936680372675</v>
      </c>
      <c r="E21" s="78">
        <v>0</v>
      </c>
      <c r="F21" s="78">
        <v>7.4224936680372675</v>
      </c>
      <c r="G21" s="78">
        <v>2.7E-2</v>
      </c>
      <c r="H21" s="78">
        <v>0</v>
      </c>
      <c r="I21" s="78">
        <v>3.294</v>
      </c>
      <c r="J21" s="78">
        <v>0</v>
      </c>
      <c r="K21" s="78">
        <v>0</v>
      </c>
      <c r="L21" s="78">
        <v>1.0056234170093168</v>
      </c>
      <c r="M21" s="78">
        <v>1.8556234170093169</v>
      </c>
      <c r="N21" s="78">
        <v>6.7499999999999999E-3</v>
      </c>
      <c r="O21" s="78">
        <v>0</v>
      </c>
      <c r="P21" s="78">
        <v>0.82350000000000001</v>
      </c>
      <c r="Q21" s="78">
        <v>0</v>
      </c>
      <c r="R21" s="78">
        <v>0</v>
      </c>
      <c r="S21" s="78">
        <v>1.0056234170093168</v>
      </c>
      <c r="T21" s="78">
        <v>0.85675000000000001</v>
      </c>
      <c r="U21" s="78">
        <v>0</v>
      </c>
      <c r="V21" s="78">
        <v>0.34925</v>
      </c>
      <c r="W21" s="78">
        <v>0.47425</v>
      </c>
      <c r="X21" s="78">
        <v>0</v>
      </c>
      <c r="Y21" s="78">
        <v>0.2514058542523292</v>
      </c>
      <c r="Z21" s="78">
        <v>1.0056234170093168</v>
      </c>
      <c r="AA21" s="78">
        <v>0.85675000000000001</v>
      </c>
      <c r="AB21" s="78">
        <v>0</v>
      </c>
      <c r="AC21" s="78">
        <v>0.34925</v>
      </c>
      <c r="AD21" s="78">
        <v>0.47425</v>
      </c>
      <c r="AE21" s="78">
        <v>0</v>
      </c>
      <c r="AF21" s="78">
        <v>0.2514058542523292</v>
      </c>
      <c r="AG21" s="78">
        <v>1.0056234170093168</v>
      </c>
      <c r="AH21" s="78">
        <v>0.85675000000000001</v>
      </c>
      <c r="AI21" s="78">
        <v>0</v>
      </c>
      <c r="AJ21" s="78">
        <v>0.34925</v>
      </c>
      <c r="AK21" s="78">
        <v>0.47425</v>
      </c>
      <c r="AL21" s="78">
        <v>0</v>
      </c>
      <c r="AM21" s="78">
        <v>0.2514058542523292</v>
      </c>
      <c r="AN21" s="78">
        <v>0</v>
      </c>
      <c r="AO21" s="78">
        <v>17.240804919999999</v>
      </c>
      <c r="AP21" s="78">
        <v>1.01</v>
      </c>
      <c r="AQ21" s="78">
        <v>0</v>
      </c>
      <c r="AR21" s="78">
        <v>9.4570000000000007</v>
      </c>
      <c r="AS21" s="78">
        <v>0</v>
      </c>
      <c r="AT21" s="78">
        <v>0</v>
      </c>
      <c r="AU21" s="78">
        <v>0</v>
      </c>
      <c r="AV21" s="78">
        <v>5.9334705899999989</v>
      </c>
      <c r="AW21" s="78">
        <v>0</v>
      </c>
      <c r="AX21" s="78">
        <v>0</v>
      </c>
      <c r="AY21" s="78">
        <v>3.8819999999999997</v>
      </c>
      <c r="AZ21" s="78">
        <v>0</v>
      </c>
      <c r="BA21" s="78">
        <v>0</v>
      </c>
      <c r="BB21" s="78">
        <v>0</v>
      </c>
      <c r="BC21" s="78">
        <v>11.30733433</v>
      </c>
      <c r="BD21" s="78">
        <v>1.01</v>
      </c>
      <c r="BE21" s="78">
        <v>0</v>
      </c>
      <c r="BF21" s="78">
        <v>5.5750000000000002</v>
      </c>
      <c r="BG21" s="78">
        <v>0</v>
      </c>
      <c r="BH21" s="78">
        <v>0</v>
      </c>
      <c r="BI21" s="78">
        <v>0</v>
      </c>
      <c r="BJ21" s="78">
        <v>0</v>
      </c>
      <c r="BK21" s="78">
        <v>0</v>
      </c>
      <c r="BL21" s="78">
        <v>0</v>
      </c>
      <c r="BM21" s="78">
        <v>0</v>
      </c>
      <c r="BN21" s="78">
        <v>0</v>
      </c>
      <c r="BO21" s="78">
        <v>0</v>
      </c>
      <c r="BP21" s="78">
        <v>0</v>
      </c>
      <c r="BQ21" s="78">
        <v>0</v>
      </c>
      <c r="BR21" s="78">
        <v>0</v>
      </c>
      <c r="BS21" s="78">
        <v>0</v>
      </c>
      <c r="BT21" s="78">
        <v>0</v>
      </c>
      <c r="BU21" s="78">
        <v>0</v>
      </c>
      <c r="BV21" s="78">
        <v>0</v>
      </c>
      <c r="BW21" s="78">
        <v>0</v>
      </c>
      <c r="BX21" s="78">
        <v>0</v>
      </c>
      <c r="BY21" s="78">
        <v>9.8183112519627329</v>
      </c>
      <c r="BZ21" s="78">
        <v>215.45809713150004</v>
      </c>
      <c r="CA21" s="57"/>
      <c r="CB21" s="15"/>
    </row>
    <row r="22" spans="1:80" s="16" customFormat="1" ht="42.75">
      <c r="A22" s="60" t="s">
        <v>117</v>
      </c>
      <c r="B22" s="61" t="s">
        <v>118</v>
      </c>
      <c r="C22" s="71" t="s">
        <v>99</v>
      </c>
      <c r="D22" s="65">
        <v>4.0224936680372672</v>
      </c>
      <c r="E22" s="65">
        <v>0</v>
      </c>
      <c r="F22" s="65">
        <v>4.0224936680372672</v>
      </c>
      <c r="G22" s="65">
        <v>2.7E-2</v>
      </c>
      <c r="H22" s="65">
        <v>0</v>
      </c>
      <c r="I22" s="65">
        <v>1.397</v>
      </c>
      <c r="J22" s="65">
        <v>0</v>
      </c>
      <c r="K22" s="65">
        <v>0</v>
      </c>
      <c r="L22" s="65">
        <v>1.0056234170093168</v>
      </c>
      <c r="M22" s="65">
        <v>1.0056234170093168</v>
      </c>
      <c r="N22" s="65">
        <v>6.7499999999999999E-3</v>
      </c>
      <c r="O22" s="65">
        <v>0</v>
      </c>
      <c r="P22" s="65">
        <v>0.34925</v>
      </c>
      <c r="Q22" s="65">
        <v>0</v>
      </c>
      <c r="R22" s="65">
        <v>0</v>
      </c>
      <c r="S22" s="65">
        <v>1.0056234170093168</v>
      </c>
      <c r="T22" s="65">
        <v>6.7499999999999999E-3</v>
      </c>
      <c r="U22" s="65">
        <v>0</v>
      </c>
      <c r="V22" s="65">
        <v>0.34925</v>
      </c>
      <c r="W22" s="65">
        <v>0</v>
      </c>
      <c r="X22" s="65">
        <v>0</v>
      </c>
      <c r="Y22" s="65">
        <v>0.2514058542523292</v>
      </c>
      <c r="Z22" s="65">
        <v>1.0056234170093168</v>
      </c>
      <c r="AA22" s="65">
        <v>6.7499999999999999E-3</v>
      </c>
      <c r="AB22" s="65">
        <v>0</v>
      </c>
      <c r="AC22" s="65">
        <v>0.34925</v>
      </c>
      <c r="AD22" s="65">
        <v>0</v>
      </c>
      <c r="AE22" s="65">
        <v>0</v>
      </c>
      <c r="AF22" s="65">
        <v>0.2514058542523292</v>
      </c>
      <c r="AG22" s="65">
        <v>1.0056234170093168</v>
      </c>
      <c r="AH22" s="65">
        <v>6.7499999999999999E-3</v>
      </c>
      <c r="AI22" s="65">
        <v>0</v>
      </c>
      <c r="AJ22" s="65">
        <v>0.34925</v>
      </c>
      <c r="AK22" s="65">
        <v>0</v>
      </c>
      <c r="AL22" s="65">
        <v>0</v>
      </c>
      <c r="AM22" s="65">
        <v>0.2514058542523292</v>
      </c>
      <c r="AN22" s="65">
        <v>0</v>
      </c>
      <c r="AO22" s="65">
        <v>10.894352249999999</v>
      </c>
      <c r="AP22" s="65">
        <v>0.1</v>
      </c>
      <c r="AQ22" s="65">
        <v>0</v>
      </c>
      <c r="AR22" s="65">
        <v>5.5549999999999997</v>
      </c>
      <c r="AS22" s="65">
        <v>0</v>
      </c>
      <c r="AT22" s="65">
        <v>0</v>
      </c>
      <c r="AU22" s="65">
        <v>0</v>
      </c>
      <c r="AV22" s="65">
        <v>5.0908612399999988</v>
      </c>
      <c r="AW22" s="65">
        <v>0</v>
      </c>
      <c r="AX22" s="65">
        <v>0</v>
      </c>
      <c r="AY22" s="65">
        <v>3.0759999999999996</v>
      </c>
      <c r="AZ22" s="65">
        <v>0</v>
      </c>
      <c r="BA22" s="65">
        <v>0</v>
      </c>
      <c r="BB22" s="65">
        <v>0</v>
      </c>
      <c r="BC22" s="65">
        <v>5.8034910099999983</v>
      </c>
      <c r="BD22" s="65">
        <v>0.1</v>
      </c>
      <c r="BE22" s="65">
        <v>0</v>
      </c>
      <c r="BF22" s="65">
        <v>2.4790000000000001</v>
      </c>
      <c r="BG22" s="65">
        <v>0</v>
      </c>
      <c r="BH22" s="65">
        <v>0</v>
      </c>
      <c r="BI22" s="65">
        <v>0</v>
      </c>
      <c r="BJ22" s="65">
        <v>0</v>
      </c>
      <c r="BK22" s="65">
        <v>0</v>
      </c>
      <c r="BL22" s="65">
        <v>0</v>
      </c>
      <c r="BM22" s="65">
        <v>0</v>
      </c>
      <c r="BN22" s="65">
        <v>0</v>
      </c>
      <c r="BO22" s="65">
        <v>0</v>
      </c>
      <c r="BP22" s="65">
        <v>0</v>
      </c>
      <c r="BQ22" s="65">
        <v>0</v>
      </c>
      <c r="BR22" s="65">
        <v>0</v>
      </c>
      <c r="BS22" s="65">
        <v>0</v>
      </c>
      <c r="BT22" s="65">
        <v>0</v>
      </c>
      <c r="BU22" s="65">
        <v>0</v>
      </c>
      <c r="BV22" s="65">
        <v>0</v>
      </c>
      <c r="BW22" s="65">
        <v>0</v>
      </c>
      <c r="BX22" s="65">
        <v>0</v>
      </c>
      <c r="BY22" s="65">
        <v>6.8718585819627318</v>
      </c>
      <c r="BZ22" s="65">
        <v>128.79772448444118</v>
      </c>
      <c r="CA22" s="66"/>
      <c r="CB22" s="15"/>
    </row>
    <row r="23" spans="1:80" s="16" customFormat="1" ht="60">
      <c r="A23" s="62" t="s">
        <v>119</v>
      </c>
      <c r="B23" s="32" t="s">
        <v>120</v>
      </c>
      <c r="C23" s="63"/>
      <c r="D23" s="58">
        <v>4.0224936680372672</v>
      </c>
      <c r="E23" s="58">
        <v>0</v>
      </c>
      <c r="F23" s="58">
        <v>4.0224936680372672</v>
      </c>
      <c r="G23" s="58">
        <v>2.7E-2</v>
      </c>
      <c r="H23" s="58">
        <v>0</v>
      </c>
      <c r="I23" s="58">
        <v>1.397</v>
      </c>
      <c r="J23" s="58">
        <v>0</v>
      </c>
      <c r="K23" s="58">
        <v>0</v>
      </c>
      <c r="L23" s="58">
        <v>1.0056234170093168</v>
      </c>
      <c r="M23" s="58">
        <v>1.0056234170093168</v>
      </c>
      <c r="N23" s="58">
        <v>6.7499999999999999E-3</v>
      </c>
      <c r="O23" s="58">
        <v>0</v>
      </c>
      <c r="P23" s="58">
        <v>0.34925</v>
      </c>
      <c r="Q23" s="58">
        <v>0</v>
      </c>
      <c r="R23" s="58">
        <v>0</v>
      </c>
      <c r="S23" s="58">
        <v>1.0056234170093168</v>
      </c>
      <c r="T23" s="58">
        <v>6.7499999999999999E-3</v>
      </c>
      <c r="U23" s="58">
        <v>0</v>
      </c>
      <c r="V23" s="58">
        <v>0.34925</v>
      </c>
      <c r="W23" s="58">
        <v>0</v>
      </c>
      <c r="X23" s="58">
        <v>0</v>
      </c>
      <c r="Y23" s="58">
        <v>0.2514058542523292</v>
      </c>
      <c r="Z23" s="58">
        <v>1.0056234170093168</v>
      </c>
      <c r="AA23" s="58">
        <v>6.7499999999999999E-3</v>
      </c>
      <c r="AB23" s="58">
        <v>0</v>
      </c>
      <c r="AC23" s="58">
        <v>0.34925</v>
      </c>
      <c r="AD23" s="58">
        <v>0</v>
      </c>
      <c r="AE23" s="58">
        <v>0</v>
      </c>
      <c r="AF23" s="58">
        <v>0.2514058542523292</v>
      </c>
      <c r="AG23" s="58">
        <v>1.0056234170093168</v>
      </c>
      <c r="AH23" s="58">
        <v>6.7499999999999999E-3</v>
      </c>
      <c r="AI23" s="58">
        <v>0</v>
      </c>
      <c r="AJ23" s="58">
        <v>0.34925</v>
      </c>
      <c r="AK23" s="58">
        <v>0</v>
      </c>
      <c r="AL23" s="58">
        <v>0</v>
      </c>
      <c r="AM23" s="58">
        <v>0.2514058542523292</v>
      </c>
      <c r="AN23" s="25">
        <v>0</v>
      </c>
      <c r="AO23" s="58">
        <v>9.2033739799999985</v>
      </c>
      <c r="AP23" s="58">
        <v>0.1</v>
      </c>
      <c r="AQ23" s="58">
        <v>0</v>
      </c>
      <c r="AR23" s="58">
        <v>4.7319999999999993</v>
      </c>
      <c r="AS23" s="58">
        <v>0</v>
      </c>
      <c r="AT23" s="58">
        <v>0</v>
      </c>
      <c r="AU23" s="58">
        <v>0</v>
      </c>
      <c r="AV23" s="58">
        <v>4.436532699999999</v>
      </c>
      <c r="AW23" s="58">
        <v>0</v>
      </c>
      <c r="AX23" s="58">
        <v>0</v>
      </c>
      <c r="AY23" s="58">
        <v>2.6039999999999996</v>
      </c>
      <c r="AZ23" s="58">
        <v>0</v>
      </c>
      <c r="BA23" s="58">
        <v>0</v>
      </c>
      <c r="BB23" s="58">
        <v>0</v>
      </c>
      <c r="BC23" s="58">
        <v>4.7668412799999986</v>
      </c>
      <c r="BD23" s="58">
        <v>0.1</v>
      </c>
      <c r="BE23" s="57">
        <v>0</v>
      </c>
      <c r="BF23" s="58">
        <v>2.1280000000000001</v>
      </c>
      <c r="BG23" s="57">
        <v>0</v>
      </c>
      <c r="BH23" s="57">
        <v>0</v>
      </c>
      <c r="BI23" s="57">
        <v>0</v>
      </c>
      <c r="BJ23" s="57">
        <v>0</v>
      </c>
      <c r="BK23" s="57">
        <v>0</v>
      </c>
      <c r="BL23" s="57">
        <v>0</v>
      </c>
      <c r="BM23" s="57">
        <v>0</v>
      </c>
      <c r="BN23" s="57">
        <v>0</v>
      </c>
      <c r="BO23" s="57">
        <v>0</v>
      </c>
      <c r="BP23" s="57">
        <v>0</v>
      </c>
      <c r="BQ23" s="57">
        <v>0</v>
      </c>
      <c r="BR23" s="57">
        <v>0</v>
      </c>
      <c r="BS23" s="57">
        <v>0</v>
      </c>
      <c r="BT23" s="57">
        <v>0</v>
      </c>
      <c r="BU23" s="57">
        <v>0</v>
      </c>
      <c r="BV23" s="57">
        <v>0</v>
      </c>
      <c r="BW23" s="57">
        <v>0</v>
      </c>
      <c r="BX23" s="57">
        <v>0</v>
      </c>
      <c r="BY23" s="57">
        <v>5.1808803119627314</v>
      </c>
      <c r="BZ23" s="57">
        <v>128.79772448444118</v>
      </c>
      <c r="CA23" s="91" t="s">
        <v>146</v>
      </c>
      <c r="CB23" s="15"/>
    </row>
    <row r="24" spans="1:80" s="16" customFormat="1" ht="60">
      <c r="A24" s="62" t="s">
        <v>121</v>
      </c>
      <c r="B24" s="32" t="s">
        <v>122</v>
      </c>
      <c r="C24" s="31"/>
      <c r="D24" s="58">
        <v>0</v>
      </c>
      <c r="E24" s="58">
        <v>0</v>
      </c>
      <c r="F24" s="58">
        <v>0</v>
      </c>
      <c r="G24" s="58">
        <v>0</v>
      </c>
      <c r="H24" s="58">
        <v>0</v>
      </c>
      <c r="I24" s="58">
        <v>0</v>
      </c>
      <c r="J24" s="58">
        <v>0</v>
      </c>
      <c r="K24" s="58">
        <v>0</v>
      </c>
      <c r="L24" s="58">
        <v>0</v>
      </c>
      <c r="M24" s="58">
        <v>0</v>
      </c>
      <c r="N24" s="58">
        <v>0</v>
      </c>
      <c r="O24" s="58">
        <v>0</v>
      </c>
      <c r="P24" s="58">
        <v>0</v>
      </c>
      <c r="Q24" s="58">
        <v>0</v>
      </c>
      <c r="R24" s="58">
        <v>0</v>
      </c>
      <c r="S24" s="58">
        <v>0</v>
      </c>
      <c r="T24" s="58">
        <v>0</v>
      </c>
      <c r="U24" s="58">
        <v>0</v>
      </c>
      <c r="V24" s="58">
        <v>0</v>
      </c>
      <c r="W24" s="58">
        <v>0</v>
      </c>
      <c r="X24" s="58">
        <v>0</v>
      </c>
      <c r="Y24" s="58">
        <v>0</v>
      </c>
      <c r="Z24" s="58">
        <v>0</v>
      </c>
      <c r="AA24" s="58">
        <v>0</v>
      </c>
      <c r="AB24" s="58">
        <v>0</v>
      </c>
      <c r="AC24" s="58">
        <v>0</v>
      </c>
      <c r="AD24" s="58">
        <v>0</v>
      </c>
      <c r="AE24" s="58">
        <v>0</v>
      </c>
      <c r="AF24" s="58">
        <v>0</v>
      </c>
      <c r="AG24" s="58">
        <v>0</v>
      </c>
      <c r="AH24" s="58">
        <v>0</v>
      </c>
      <c r="AI24" s="58">
        <v>0</v>
      </c>
      <c r="AJ24" s="58">
        <v>0</v>
      </c>
      <c r="AK24" s="58">
        <v>0</v>
      </c>
      <c r="AL24" s="58">
        <v>0</v>
      </c>
      <c r="AM24" s="58">
        <v>0</v>
      </c>
      <c r="AN24" s="25">
        <v>0</v>
      </c>
      <c r="AO24" s="58">
        <v>1.69097827</v>
      </c>
      <c r="AP24" s="58">
        <v>0</v>
      </c>
      <c r="AQ24" s="58">
        <v>0</v>
      </c>
      <c r="AR24" s="58">
        <v>0.82299999999999995</v>
      </c>
      <c r="AS24" s="58">
        <v>0</v>
      </c>
      <c r="AT24" s="58">
        <v>0</v>
      </c>
      <c r="AU24" s="58">
        <v>0</v>
      </c>
      <c r="AV24" s="58">
        <v>0.65432854000000007</v>
      </c>
      <c r="AW24" s="58">
        <v>0</v>
      </c>
      <c r="AX24" s="58">
        <v>0</v>
      </c>
      <c r="AY24" s="58">
        <v>0.47199999999999998</v>
      </c>
      <c r="AZ24" s="58">
        <v>0</v>
      </c>
      <c r="BA24" s="58">
        <v>0</v>
      </c>
      <c r="BB24" s="58">
        <v>0</v>
      </c>
      <c r="BC24" s="58">
        <v>1.0366497299999999</v>
      </c>
      <c r="BD24" s="58">
        <v>0</v>
      </c>
      <c r="BE24" s="57">
        <v>0</v>
      </c>
      <c r="BF24" s="58">
        <v>0.35099999999999998</v>
      </c>
      <c r="BG24" s="57">
        <v>0</v>
      </c>
      <c r="BH24" s="57">
        <v>0</v>
      </c>
      <c r="BI24" s="57">
        <v>0</v>
      </c>
      <c r="BJ24" s="57">
        <v>0</v>
      </c>
      <c r="BK24" s="57">
        <v>0</v>
      </c>
      <c r="BL24" s="57">
        <v>0</v>
      </c>
      <c r="BM24" s="57">
        <v>0</v>
      </c>
      <c r="BN24" s="57">
        <v>0</v>
      </c>
      <c r="BO24" s="57">
        <v>0</v>
      </c>
      <c r="BP24" s="57">
        <v>0</v>
      </c>
      <c r="BQ24" s="57">
        <v>0</v>
      </c>
      <c r="BR24" s="57">
        <v>0</v>
      </c>
      <c r="BS24" s="57">
        <v>0</v>
      </c>
      <c r="BT24" s="57">
        <v>0</v>
      </c>
      <c r="BU24" s="57">
        <v>0</v>
      </c>
      <c r="BV24" s="57">
        <v>0</v>
      </c>
      <c r="BW24" s="57">
        <v>0</v>
      </c>
      <c r="BX24" s="57">
        <v>0</v>
      </c>
      <c r="BY24" s="57">
        <v>1.69097827</v>
      </c>
      <c r="BZ24" s="57">
        <v>0</v>
      </c>
      <c r="CA24" s="91" t="s">
        <v>146</v>
      </c>
      <c r="CB24" s="15"/>
    </row>
    <row r="25" spans="1:80" s="16" customFormat="1" ht="42.75">
      <c r="A25" s="67" t="s">
        <v>123</v>
      </c>
      <c r="B25" s="68" t="s">
        <v>124</v>
      </c>
      <c r="C25" s="69"/>
      <c r="D25" s="65">
        <v>0</v>
      </c>
      <c r="E25" s="65">
        <v>0</v>
      </c>
      <c r="F25" s="65">
        <v>0</v>
      </c>
      <c r="G25" s="65">
        <v>0</v>
      </c>
      <c r="H25" s="65">
        <v>0</v>
      </c>
      <c r="I25" s="65">
        <v>0</v>
      </c>
      <c r="J25" s="65">
        <v>0</v>
      </c>
      <c r="K25" s="65">
        <v>0</v>
      </c>
      <c r="L25" s="65">
        <v>0</v>
      </c>
      <c r="M25" s="65">
        <v>0</v>
      </c>
      <c r="N25" s="65">
        <v>0</v>
      </c>
      <c r="O25" s="65">
        <v>0</v>
      </c>
      <c r="P25" s="65">
        <v>0</v>
      </c>
      <c r="Q25" s="65">
        <v>0</v>
      </c>
      <c r="R25" s="65">
        <v>0</v>
      </c>
      <c r="S25" s="65">
        <v>0</v>
      </c>
      <c r="T25" s="65">
        <v>0</v>
      </c>
      <c r="U25" s="65">
        <v>0</v>
      </c>
      <c r="V25" s="65">
        <v>0</v>
      </c>
      <c r="W25" s="65">
        <v>0</v>
      </c>
      <c r="X25" s="65">
        <v>0</v>
      </c>
      <c r="Y25" s="65">
        <v>0</v>
      </c>
      <c r="Z25" s="65">
        <v>0</v>
      </c>
      <c r="AA25" s="65">
        <v>0</v>
      </c>
      <c r="AB25" s="65">
        <v>0</v>
      </c>
      <c r="AC25" s="65">
        <v>0</v>
      </c>
      <c r="AD25" s="65">
        <v>0</v>
      </c>
      <c r="AE25" s="65">
        <v>0</v>
      </c>
      <c r="AF25" s="65">
        <v>0</v>
      </c>
      <c r="AG25" s="65">
        <v>0</v>
      </c>
      <c r="AH25" s="65">
        <v>0</v>
      </c>
      <c r="AI25" s="65">
        <v>0</v>
      </c>
      <c r="AJ25" s="65">
        <v>0</v>
      </c>
      <c r="AK25" s="65">
        <v>0</v>
      </c>
      <c r="AL25" s="65">
        <v>0</v>
      </c>
      <c r="AM25" s="65">
        <v>0</v>
      </c>
      <c r="AN25" s="65">
        <v>0</v>
      </c>
      <c r="AO25" s="65">
        <v>0</v>
      </c>
      <c r="AP25" s="65">
        <v>0</v>
      </c>
      <c r="AQ25" s="65">
        <v>0</v>
      </c>
      <c r="AR25" s="65">
        <v>0</v>
      </c>
      <c r="AS25" s="65">
        <v>0</v>
      </c>
      <c r="AT25" s="65">
        <v>0</v>
      </c>
      <c r="AU25" s="65">
        <v>0</v>
      </c>
      <c r="AV25" s="65">
        <v>0</v>
      </c>
      <c r="AW25" s="65">
        <v>0</v>
      </c>
      <c r="AX25" s="65">
        <v>0</v>
      </c>
      <c r="AY25" s="65">
        <v>0</v>
      </c>
      <c r="AZ25" s="65">
        <v>0</v>
      </c>
      <c r="BA25" s="65">
        <v>0</v>
      </c>
      <c r="BB25" s="65">
        <v>0</v>
      </c>
      <c r="BC25" s="65">
        <v>0</v>
      </c>
      <c r="BD25" s="65">
        <v>0</v>
      </c>
      <c r="BE25" s="65">
        <v>0</v>
      </c>
      <c r="BF25" s="65">
        <v>0</v>
      </c>
      <c r="BG25" s="65">
        <v>0</v>
      </c>
      <c r="BH25" s="65">
        <v>0</v>
      </c>
      <c r="BI25" s="65">
        <v>0</v>
      </c>
      <c r="BJ25" s="65">
        <v>0</v>
      </c>
      <c r="BK25" s="65">
        <v>0</v>
      </c>
      <c r="BL25" s="65">
        <v>0</v>
      </c>
      <c r="BM25" s="65">
        <v>0</v>
      </c>
      <c r="BN25" s="65">
        <v>0</v>
      </c>
      <c r="BO25" s="65">
        <v>0</v>
      </c>
      <c r="BP25" s="65">
        <v>0</v>
      </c>
      <c r="BQ25" s="65">
        <v>0</v>
      </c>
      <c r="BR25" s="65">
        <v>0</v>
      </c>
      <c r="BS25" s="65">
        <v>0</v>
      </c>
      <c r="BT25" s="65">
        <v>0</v>
      </c>
      <c r="BU25" s="65">
        <v>0</v>
      </c>
      <c r="BV25" s="65">
        <v>0</v>
      </c>
      <c r="BW25" s="65">
        <v>0</v>
      </c>
      <c r="BX25" s="65">
        <v>0</v>
      </c>
      <c r="BY25" s="65">
        <v>0</v>
      </c>
      <c r="BZ25" s="65">
        <v>0</v>
      </c>
      <c r="CA25" s="66"/>
      <c r="CB25" s="15"/>
    </row>
    <row r="26" spans="1:80" s="16" customFormat="1" ht="42.75">
      <c r="A26" s="70" t="s">
        <v>125</v>
      </c>
      <c r="B26" s="68" t="s">
        <v>126</v>
      </c>
      <c r="C26" s="69"/>
      <c r="D26" s="65">
        <v>0</v>
      </c>
      <c r="E26" s="65">
        <v>0</v>
      </c>
      <c r="F26" s="65">
        <v>0</v>
      </c>
      <c r="G26" s="65">
        <v>0</v>
      </c>
      <c r="H26" s="65">
        <v>0</v>
      </c>
      <c r="I26" s="65">
        <v>0</v>
      </c>
      <c r="J26" s="65">
        <v>0</v>
      </c>
      <c r="K26" s="65">
        <v>0</v>
      </c>
      <c r="L26" s="65">
        <v>0</v>
      </c>
      <c r="M26" s="65">
        <v>0</v>
      </c>
      <c r="N26" s="65">
        <v>0</v>
      </c>
      <c r="O26" s="65">
        <v>0</v>
      </c>
      <c r="P26" s="65">
        <v>0</v>
      </c>
      <c r="Q26" s="65">
        <v>0</v>
      </c>
      <c r="R26" s="65">
        <v>0</v>
      </c>
      <c r="S26" s="65">
        <v>0</v>
      </c>
      <c r="T26" s="65">
        <v>0</v>
      </c>
      <c r="U26" s="65">
        <v>0</v>
      </c>
      <c r="V26" s="65">
        <v>0</v>
      </c>
      <c r="W26" s="65">
        <v>0</v>
      </c>
      <c r="X26" s="65">
        <v>0</v>
      </c>
      <c r="Y26" s="65">
        <v>0</v>
      </c>
      <c r="Z26" s="65">
        <v>0</v>
      </c>
      <c r="AA26" s="65">
        <v>0</v>
      </c>
      <c r="AB26" s="65">
        <v>0</v>
      </c>
      <c r="AC26" s="65">
        <v>0</v>
      </c>
      <c r="AD26" s="65">
        <v>0</v>
      </c>
      <c r="AE26" s="65">
        <v>0</v>
      </c>
      <c r="AF26" s="65">
        <v>0</v>
      </c>
      <c r="AG26" s="65">
        <v>0</v>
      </c>
      <c r="AH26" s="65">
        <v>0</v>
      </c>
      <c r="AI26" s="65">
        <v>0</v>
      </c>
      <c r="AJ26" s="65">
        <v>0</v>
      </c>
      <c r="AK26" s="65">
        <v>0</v>
      </c>
      <c r="AL26" s="65">
        <v>0</v>
      </c>
      <c r="AM26" s="65">
        <v>0</v>
      </c>
      <c r="AN26" s="65">
        <v>0</v>
      </c>
      <c r="AO26" s="65">
        <v>0</v>
      </c>
      <c r="AP26" s="65">
        <v>0</v>
      </c>
      <c r="AQ26" s="65">
        <v>0</v>
      </c>
      <c r="AR26" s="65">
        <v>0</v>
      </c>
      <c r="AS26" s="65">
        <v>0</v>
      </c>
      <c r="AT26" s="65">
        <v>0</v>
      </c>
      <c r="AU26" s="65">
        <v>0</v>
      </c>
      <c r="AV26" s="65">
        <v>0</v>
      </c>
      <c r="AW26" s="65">
        <v>0</v>
      </c>
      <c r="AX26" s="65">
        <v>0</v>
      </c>
      <c r="AY26" s="65">
        <v>0</v>
      </c>
      <c r="AZ26" s="65">
        <v>0</v>
      </c>
      <c r="BA26" s="65">
        <v>0</v>
      </c>
      <c r="BB26" s="65">
        <v>0</v>
      </c>
      <c r="BC26" s="65">
        <v>0</v>
      </c>
      <c r="BD26" s="65">
        <v>0</v>
      </c>
      <c r="BE26" s="65">
        <v>0</v>
      </c>
      <c r="BF26" s="65">
        <v>0</v>
      </c>
      <c r="BG26" s="65">
        <v>0</v>
      </c>
      <c r="BH26" s="65">
        <v>0</v>
      </c>
      <c r="BI26" s="65">
        <v>0</v>
      </c>
      <c r="BJ26" s="65">
        <v>0</v>
      </c>
      <c r="BK26" s="65">
        <v>0</v>
      </c>
      <c r="BL26" s="65">
        <v>0</v>
      </c>
      <c r="BM26" s="65">
        <v>0</v>
      </c>
      <c r="BN26" s="65">
        <v>0</v>
      </c>
      <c r="BO26" s="65">
        <v>0</v>
      </c>
      <c r="BP26" s="65">
        <v>0</v>
      </c>
      <c r="BQ26" s="65">
        <v>0</v>
      </c>
      <c r="BR26" s="65">
        <v>0</v>
      </c>
      <c r="BS26" s="65">
        <v>0</v>
      </c>
      <c r="BT26" s="65">
        <v>0</v>
      </c>
      <c r="BU26" s="65">
        <v>0</v>
      </c>
      <c r="BV26" s="65">
        <v>0</v>
      </c>
      <c r="BW26" s="65">
        <v>0</v>
      </c>
      <c r="BX26" s="65">
        <v>0</v>
      </c>
      <c r="BY26" s="65">
        <v>0</v>
      </c>
      <c r="BZ26" s="65">
        <v>0</v>
      </c>
      <c r="CA26" s="66"/>
      <c r="CB26" s="15"/>
    </row>
    <row r="27" spans="1:80" s="16" customFormat="1" ht="48" customHeight="1">
      <c r="A27" s="70" t="s">
        <v>127</v>
      </c>
      <c r="B27" s="68" t="s">
        <v>128</v>
      </c>
      <c r="C27" s="69"/>
      <c r="D27" s="65">
        <v>3.4</v>
      </c>
      <c r="E27" s="65">
        <v>0</v>
      </c>
      <c r="F27" s="65">
        <v>3.4</v>
      </c>
      <c r="G27" s="65">
        <v>0</v>
      </c>
      <c r="H27" s="65">
        <v>0</v>
      </c>
      <c r="I27" s="65">
        <v>1.897</v>
      </c>
      <c r="J27" s="65">
        <v>0</v>
      </c>
      <c r="K27" s="65">
        <v>0</v>
      </c>
      <c r="L27" s="65">
        <v>0</v>
      </c>
      <c r="M27" s="65">
        <v>0.85</v>
      </c>
      <c r="N27" s="65">
        <v>0</v>
      </c>
      <c r="O27" s="65">
        <v>0</v>
      </c>
      <c r="P27" s="65">
        <v>0.47425</v>
      </c>
      <c r="Q27" s="65">
        <v>0</v>
      </c>
      <c r="R27" s="65">
        <v>0</v>
      </c>
      <c r="S27" s="65">
        <v>0</v>
      </c>
      <c r="T27" s="65">
        <v>0.85</v>
      </c>
      <c r="U27" s="65">
        <v>0</v>
      </c>
      <c r="V27" s="65">
        <v>0</v>
      </c>
      <c r="W27" s="65">
        <v>0.47425</v>
      </c>
      <c r="X27" s="65">
        <v>0</v>
      </c>
      <c r="Y27" s="65">
        <v>0</v>
      </c>
      <c r="Z27" s="65">
        <v>0</v>
      </c>
      <c r="AA27" s="65">
        <v>0.85</v>
      </c>
      <c r="AB27" s="65">
        <v>0</v>
      </c>
      <c r="AC27" s="65">
        <v>0</v>
      </c>
      <c r="AD27" s="65">
        <v>0.47425</v>
      </c>
      <c r="AE27" s="65">
        <v>0</v>
      </c>
      <c r="AF27" s="65">
        <v>0</v>
      </c>
      <c r="AG27" s="65">
        <v>0</v>
      </c>
      <c r="AH27" s="65">
        <v>0.85</v>
      </c>
      <c r="AI27" s="65">
        <v>0</v>
      </c>
      <c r="AJ27" s="65">
        <v>0</v>
      </c>
      <c r="AK27" s="65">
        <v>0.47425</v>
      </c>
      <c r="AL27" s="65">
        <v>0</v>
      </c>
      <c r="AM27" s="65">
        <v>0</v>
      </c>
      <c r="AN27" s="65">
        <v>0</v>
      </c>
      <c r="AO27" s="65">
        <v>6.3464526700000006</v>
      </c>
      <c r="AP27" s="65">
        <v>0.91</v>
      </c>
      <c r="AQ27" s="65">
        <v>0</v>
      </c>
      <c r="AR27" s="65">
        <v>3.9020000000000001</v>
      </c>
      <c r="AS27" s="65">
        <v>0</v>
      </c>
      <c r="AT27" s="65">
        <v>0</v>
      </c>
      <c r="AU27" s="65">
        <v>0</v>
      </c>
      <c r="AV27" s="65">
        <v>0.84260934999999992</v>
      </c>
      <c r="AW27" s="65">
        <v>0</v>
      </c>
      <c r="AX27" s="65">
        <v>0</v>
      </c>
      <c r="AY27" s="65">
        <v>0.80600000000000005</v>
      </c>
      <c r="AZ27" s="65">
        <v>0</v>
      </c>
      <c r="BA27" s="65">
        <v>0</v>
      </c>
      <c r="BB27" s="65">
        <v>0</v>
      </c>
      <c r="BC27" s="65">
        <v>5.5038433200000005</v>
      </c>
      <c r="BD27" s="65">
        <v>0.91</v>
      </c>
      <c r="BE27" s="65">
        <v>0</v>
      </c>
      <c r="BF27" s="65">
        <v>3.0960000000000001</v>
      </c>
      <c r="BG27" s="65">
        <v>0</v>
      </c>
      <c r="BH27" s="65">
        <v>0</v>
      </c>
      <c r="BI27" s="65">
        <v>0</v>
      </c>
      <c r="BJ27" s="65">
        <v>0</v>
      </c>
      <c r="BK27" s="65">
        <v>0</v>
      </c>
      <c r="BL27" s="65">
        <v>0</v>
      </c>
      <c r="BM27" s="65">
        <v>0</v>
      </c>
      <c r="BN27" s="65">
        <v>0</v>
      </c>
      <c r="BO27" s="65">
        <v>0</v>
      </c>
      <c r="BP27" s="65">
        <v>0</v>
      </c>
      <c r="BQ27" s="65">
        <v>0</v>
      </c>
      <c r="BR27" s="65">
        <v>0</v>
      </c>
      <c r="BS27" s="65">
        <v>0</v>
      </c>
      <c r="BT27" s="65">
        <v>0</v>
      </c>
      <c r="BU27" s="65">
        <v>0</v>
      </c>
      <c r="BV27" s="65">
        <v>0</v>
      </c>
      <c r="BW27" s="65">
        <v>0</v>
      </c>
      <c r="BX27" s="65">
        <v>0</v>
      </c>
      <c r="BY27" s="65">
        <v>2.9464526700000007</v>
      </c>
      <c r="BZ27" s="65">
        <v>86.66037264705885</v>
      </c>
      <c r="CA27" s="66"/>
      <c r="CB27" s="15"/>
    </row>
    <row r="28" spans="1:80" s="16" customFormat="1" ht="60">
      <c r="A28" s="64" t="s">
        <v>129</v>
      </c>
      <c r="B28" s="32" t="s">
        <v>130</v>
      </c>
      <c r="C28" s="31"/>
      <c r="D28" s="58">
        <v>0</v>
      </c>
      <c r="E28" s="58">
        <v>0</v>
      </c>
      <c r="F28" s="58">
        <v>0</v>
      </c>
      <c r="G28" s="58">
        <v>0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>
        <v>0</v>
      </c>
      <c r="P28" s="58">
        <v>0</v>
      </c>
      <c r="Q28" s="58">
        <v>0</v>
      </c>
      <c r="R28" s="58">
        <v>0</v>
      </c>
      <c r="S28" s="58">
        <v>0</v>
      </c>
      <c r="T28" s="58">
        <v>0</v>
      </c>
      <c r="U28" s="58">
        <v>0</v>
      </c>
      <c r="V28" s="58">
        <v>0</v>
      </c>
      <c r="W28" s="58">
        <v>0</v>
      </c>
      <c r="X28" s="58">
        <v>0</v>
      </c>
      <c r="Y28" s="58">
        <v>0</v>
      </c>
      <c r="Z28" s="58">
        <v>0</v>
      </c>
      <c r="AA28" s="58">
        <v>0</v>
      </c>
      <c r="AB28" s="58">
        <v>0</v>
      </c>
      <c r="AC28" s="58">
        <v>0</v>
      </c>
      <c r="AD28" s="58">
        <v>0</v>
      </c>
      <c r="AE28" s="58">
        <v>0</v>
      </c>
      <c r="AF28" s="58">
        <v>0</v>
      </c>
      <c r="AG28" s="58">
        <v>0</v>
      </c>
      <c r="AH28" s="58">
        <v>0</v>
      </c>
      <c r="AI28" s="58">
        <v>0</v>
      </c>
      <c r="AJ28" s="58">
        <v>0</v>
      </c>
      <c r="AK28" s="58">
        <v>0</v>
      </c>
      <c r="AL28" s="58">
        <v>0</v>
      </c>
      <c r="AM28" s="58">
        <v>0</v>
      </c>
      <c r="AN28" s="58">
        <v>0</v>
      </c>
      <c r="AO28" s="58">
        <v>0</v>
      </c>
      <c r="AP28" s="58">
        <v>0</v>
      </c>
      <c r="AQ28" s="58">
        <v>0</v>
      </c>
      <c r="AR28" s="58">
        <v>0</v>
      </c>
      <c r="AS28" s="58">
        <v>0</v>
      </c>
      <c r="AT28" s="58">
        <v>0</v>
      </c>
      <c r="AU28" s="58">
        <v>0</v>
      </c>
      <c r="AV28" s="58">
        <v>0</v>
      </c>
      <c r="AW28" s="58">
        <v>0</v>
      </c>
      <c r="AX28" s="58">
        <v>0</v>
      </c>
      <c r="AY28" s="58">
        <v>0</v>
      </c>
      <c r="AZ28" s="58">
        <v>0</v>
      </c>
      <c r="BA28" s="58">
        <v>0</v>
      </c>
      <c r="BB28" s="58">
        <v>0</v>
      </c>
      <c r="BC28" s="58">
        <v>0</v>
      </c>
      <c r="BD28" s="58">
        <v>0</v>
      </c>
      <c r="BE28" s="58">
        <v>0</v>
      </c>
      <c r="BF28" s="58">
        <v>0</v>
      </c>
      <c r="BG28" s="58">
        <v>0</v>
      </c>
      <c r="BH28" s="58">
        <v>0</v>
      </c>
      <c r="BI28" s="58">
        <v>0</v>
      </c>
      <c r="BJ28" s="58">
        <v>0</v>
      </c>
      <c r="BK28" s="58">
        <v>0</v>
      </c>
      <c r="BL28" s="58">
        <v>0</v>
      </c>
      <c r="BM28" s="58">
        <v>0</v>
      </c>
      <c r="BN28" s="58">
        <v>0</v>
      </c>
      <c r="BO28" s="58">
        <v>0</v>
      </c>
      <c r="BP28" s="58">
        <v>0</v>
      </c>
      <c r="BQ28" s="58">
        <v>0</v>
      </c>
      <c r="BR28" s="58">
        <v>0</v>
      </c>
      <c r="BS28" s="58">
        <v>0</v>
      </c>
      <c r="BT28" s="58">
        <v>0</v>
      </c>
      <c r="BU28" s="58">
        <v>0</v>
      </c>
      <c r="BV28" s="58">
        <v>0</v>
      </c>
      <c r="BW28" s="58">
        <v>0</v>
      </c>
      <c r="BX28" s="58">
        <v>0</v>
      </c>
      <c r="BY28" s="58">
        <v>0</v>
      </c>
      <c r="BZ28" s="58">
        <v>0</v>
      </c>
      <c r="CA28" s="57"/>
      <c r="CB28" s="15"/>
    </row>
    <row r="29" spans="1:80" s="16" customFormat="1" ht="31.5">
      <c r="A29" s="62" t="s">
        <v>131</v>
      </c>
      <c r="B29" s="32" t="s">
        <v>95</v>
      </c>
      <c r="C29" s="31" t="s">
        <v>98</v>
      </c>
      <c r="D29" s="58">
        <v>3.4</v>
      </c>
      <c r="E29" s="77">
        <v>0</v>
      </c>
      <c r="F29" s="58">
        <v>3.4</v>
      </c>
      <c r="G29" s="57">
        <v>0</v>
      </c>
      <c r="H29" s="57">
        <v>0</v>
      </c>
      <c r="I29" s="57">
        <v>1.897</v>
      </c>
      <c r="J29" s="57">
        <v>0</v>
      </c>
      <c r="K29" s="57">
        <v>0</v>
      </c>
      <c r="L29" s="57">
        <v>0</v>
      </c>
      <c r="M29" s="57">
        <v>0.85</v>
      </c>
      <c r="N29" s="57">
        <v>0</v>
      </c>
      <c r="O29" s="57">
        <v>0</v>
      </c>
      <c r="P29" s="57">
        <v>0.47425</v>
      </c>
      <c r="Q29" s="57">
        <v>0</v>
      </c>
      <c r="R29" s="57">
        <v>0</v>
      </c>
      <c r="S29" s="57">
        <v>0</v>
      </c>
      <c r="T29" s="57">
        <v>0.85</v>
      </c>
      <c r="U29" s="57">
        <v>0</v>
      </c>
      <c r="V29" s="57">
        <v>0</v>
      </c>
      <c r="W29" s="57">
        <v>0.47425</v>
      </c>
      <c r="X29" s="57">
        <v>0</v>
      </c>
      <c r="Y29" s="57">
        <v>0</v>
      </c>
      <c r="Z29" s="57">
        <v>0</v>
      </c>
      <c r="AA29" s="57">
        <v>0.85</v>
      </c>
      <c r="AB29" s="57">
        <v>0</v>
      </c>
      <c r="AC29" s="57">
        <v>0</v>
      </c>
      <c r="AD29" s="57">
        <v>0.47425</v>
      </c>
      <c r="AE29" s="57">
        <v>0</v>
      </c>
      <c r="AF29" s="57">
        <v>0</v>
      </c>
      <c r="AG29" s="57">
        <v>0</v>
      </c>
      <c r="AH29" s="57">
        <v>0.85</v>
      </c>
      <c r="AI29" s="57">
        <v>0</v>
      </c>
      <c r="AJ29" s="57">
        <v>0</v>
      </c>
      <c r="AK29" s="57">
        <v>0.47425</v>
      </c>
      <c r="AL29" s="57">
        <v>0</v>
      </c>
      <c r="AM29" s="57">
        <v>0</v>
      </c>
      <c r="AN29" s="25">
        <v>0</v>
      </c>
      <c r="AO29" s="54">
        <v>6.3464526700000006</v>
      </c>
      <c r="AP29" s="58">
        <v>0.91</v>
      </c>
      <c r="AQ29" s="58">
        <v>0</v>
      </c>
      <c r="AR29" s="58">
        <v>3.9020000000000001</v>
      </c>
      <c r="AS29" s="58">
        <v>0</v>
      </c>
      <c r="AT29" s="58">
        <v>0</v>
      </c>
      <c r="AU29" s="58">
        <v>0</v>
      </c>
      <c r="AV29" s="58">
        <v>0.84260934999999992</v>
      </c>
      <c r="AW29" s="58">
        <v>0</v>
      </c>
      <c r="AX29" s="58">
        <v>0</v>
      </c>
      <c r="AY29" s="58">
        <v>0.80600000000000005</v>
      </c>
      <c r="AZ29" s="58">
        <v>0</v>
      </c>
      <c r="BA29" s="58">
        <v>0</v>
      </c>
      <c r="BB29" s="58">
        <v>0</v>
      </c>
      <c r="BC29" s="58">
        <v>5.5038433200000005</v>
      </c>
      <c r="BD29" s="58">
        <v>0.91</v>
      </c>
      <c r="BE29" s="57">
        <v>0</v>
      </c>
      <c r="BF29" s="58">
        <v>3.0960000000000001</v>
      </c>
      <c r="BG29" s="57">
        <v>0</v>
      </c>
      <c r="BH29" s="57">
        <v>0</v>
      </c>
      <c r="BI29" s="57">
        <v>0</v>
      </c>
      <c r="BJ29" s="57">
        <v>0</v>
      </c>
      <c r="BK29" s="57">
        <v>0</v>
      </c>
      <c r="BL29" s="57">
        <v>0</v>
      </c>
      <c r="BM29" s="57">
        <v>0</v>
      </c>
      <c r="BN29" s="57">
        <v>0</v>
      </c>
      <c r="BO29" s="57">
        <v>0</v>
      </c>
      <c r="BP29" s="57">
        <v>0</v>
      </c>
      <c r="BQ29" s="57">
        <v>0</v>
      </c>
      <c r="BR29" s="57">
        <v>0</v>
      </c>
      <c r="BS29" s="57">
        <v>0</v>
      </c>
      <c r="BT29" s="57">
        <v>0</v>
      </c>
      <c r="BU29" s="57">
        <v>0</v>
      </c>
      <c r="BV29" s="57">
        <v>0</v>
      </c>
      <c r="BW29" s="57" t="s">
        <v>102</v>
      </c>
      <c r="BX29" s="57" t="s">
        <v>102</v>
      </c>
      <c r="BY29" s="57">
        <v>2.9464526700000007</v>
      </c>
      <c r="BZ29" s="57">
        <v>86.66037264705885</v>
      </c>
      <c r="CA29" s="28" t="s">
        <v>146</v>
      </c>
      <c r="CB29" s="15"/>
    </row>
    <row r="30" spans="1:80" ht="51">
      <c r="A30" s="18" t="s">
        <v>132</v>
      </c>
      <c r="B30" s="19" t="s">
        <v>133</v>
      </c>
      <c r="C30" s="20"/>
      <c r="D30" s="39">
        <v>6.2632345532527651</v>
      </c>
      <c r="E30" s="39">
        <v>0</v>
      </c>
      <c r="F30" s="39">
        <v>6.2632345532527651</v>
      </c>
      <c r="G30" s="39">
        <v>0</v>
      </c>
      <c r="H30" s="39">
        <v>0</v>
      </c>
      <c r="I30" s="39">
        <v>1.3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39">
        <v>0</v>
      </c>
      <c r="Y30" s="39">
        <v>0</v>
      </c>
      <c r="Z30" s="39">
        <v>0</v>
      </c>
      <c r="AA30" s="39">
        <v>0</v>
      </c>
      <c r="AB30" s="39">
        <v>0</v>
      </c>
      <c r="AC30" s="39">
        <v>0</v>
      </c>
      <c r="AD30" s="39">
        <v>0</v>
      </c>
      <c r="AE30" s="39">
        <v>0</v>
      </c>
      <c r="AF30" s="39">
        <v>0</v>
      </c>
      <c r="AG30" s="39">
        <v>0</v>
      </c>
      <c r="AH30" s="39">
        <v>6.2632345532527651</v>
      </c>
      <c r="AI30" s="39">
        <v>0</v>
      </c>
      <c r="AJ30" s="39">
        <v>0</v>
      </c>
      <c r="AK30" s="39">
        <v>1.3</v>
      </c>
      <c r="AL30" s="39">
        <v>0</v>
      </c>
      <c r="AM30" s="39">
        <v>0</v>
      </c>
      <c r="AN30" s="39">
        <v>0</v>
      </c>
      <c r="AO30" s="39">
        <v>0.72895118000000003</v>
      </c>
      <c r="AP30" s="39">
        <v>0</v>
      </c>
      <c r="AQ30" s="39">
        <v>0</v>
      </c>
      <c r="AR30" s="39">
        <v>0</v>
      </c>
      <c r="AS30" s="39">
        <v>0</v>
      </c>
      <c r="AT30" s="39">
        <v>0</v>
      </c>
      <c r="AU30" s="39">
        <v>0</v>
      </c>
      <c r="AV30" s="39">
        <v>0</v>
      </c>
      <c r="AW30" s="39">
        <v>0</v>
      </c>
      <c r="AX30" s="39">
        <v>0</v>
      </c>
      <c r="AY30" s="39">
        <v>0</v>
      </c>
      <c r="AZ30" s="39">
        <v>0</v>
      </c>
      <c r="BA30" s="39">
        <v>0</v>
      </c>
      <c r="BB30" s="39">
        <v>0</v>
      </c>
      <c r="BC30" s="39">
        <v>0.72895118000000003</v>
      </c>
      <c r="BD30" s="39">
        <v>0</v>
      </c>
      <c r="BE30" s="39">
        <v>0</v>
      </c>
      <c r="BF30" s="39">
        <v>0</v>
      </c>
      <c r="BG30" s="39">
        <v>0</v>
      </c>
      <c r="BH30" s="39">
        <v>0</v>
      </c>
      <c r="BI30" s="39">
        <v>0</v>
      </c>
      <c r="BJ30" s="39">
        <v>0</v>
      </c>
      <c r="BK30" s="39">
        <v>0</v>
      </c>
      <c r="BL30" s="39">
        <v>0</v>
      </c>
      <c r="BM30" s="39">
        <v>0</v>
      </c>
      <c r="BN30" s="39">
        <v>0</v>
      </c>
      <c r="BO30" s="39">
        <v>0</v>
      </c>
      <c r="BP30" s="39">
        <v>0</v>
      </c>
      <c r="BQ30" s="39">
        <v>0</v>
      </c>
      <c r="BR30" s="39">
        <v>0</v>
      </c>
      <c r="BS30" s="39">
        <v>0</v>
      </c>
      <c r="BT30" s="39">
        <v>0</v>
      </c>
      <c r="BU30" s="39">
        <v>0</v>
      </c>
      <c r="BV30" s="39">
        <v>0</v>
      </c>
      <c r="BW30" s="39">
        <v>0</v>
      </c>
      <c r="BX30" s="39">
        <v>0</v>
      </c>
      <c r="BY30" s="39">
        <v>-5.534283373252765</v>
      </c>
      <c r="BZ30" s="39">
        <v>-100</v>
      </c>
      <c r="CA30" s="17"/>
    </row>
    <row r="31" spans="1:80" ht="110.25">
      <c r="A31" s="62" t="s">
        <v>132</v>
      </c>
      <c r="B31" s="32" t="s">
        <v>106</v>
      </c>
      <c r="C31" s="31" t="s">
        <v>107</v>
      </c>
      <c r="D31" s="40">
        <v>6.2632345532527651</v>
      </c>
      <c r="E31" s="23">
        <v>0</v>
      </c>
      <c r="F31" s="23">
        <v>6.2632345532527651</v>
      </c>
      <c r="G31" s="26">
        <v>0</v>
      </c>
      <c r="H31" s="26">
        <v>0</v>
      </c>
      <c r="I31" s="26">
        <v>1.3</v>
      </c>
      <c r="J31" s="26">
        <v>0</v>
      </c>
      <c r="K31" s="26">
        <v>0</v>
      </c>
      <c r="L31" s="23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23">
        <v>0</v>
      </c>
      <c r="AF31" s="23">
        <v>0</v>
      </c>
      <c r="AG31" s="23">
        <v>0</v>
      </c>
      <c r="AH31" s="26">
        <v>6.2632345532527651</v>
      </c>
      <c r="AI31" s="26">
        <v>0</v>
      </c>
      <c r="AJ31" s="26">
        <v>0</v>
      </c>
      <c r="AK31" s="26">
        <v>1.3</v>
      </c>
      <c r="AL31" s="26">
        <v>0</v>
      </c>
      <c r="AM31" s="26">
        <v>0</v>
      </c>
      <c r="AN31" s="25">
        <v>0</v>
      </c>
      <c r="AO31" s="25">
        <v>0</v>
      </c>
      <c r="AP31" s="25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5">
        <v>0</v>
      </c>
      <c r="BA31" s="25">
        <v>0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5">
        <v>0</v>
      </c>
      <c r="BK31" s="25">
        <v>0</v>
      </c>
      <c r="BL31" s="25">
        <v>0</v>
      </c>
      <c r="BM31" s="25">
        <v>0</v>
      </c>
      <c r="BN31" s="25">
        <v>0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5">
        <v>0</v>
      </c>
      <c r="BU31" s="25">
        <v>0</v>
      </c>
      <c r="BV31" s="25">
        <v>0</v>
      </c>
      <c r="BW31" s="42">
        <v>0</v>
      </c>
      <c r="BX31" s="42">
        <v>0</v>
      </c>
      <c r="BY31" s="40">
        <v>-6.2632345532527651</v>
      </c>
      <c r="BZ31" s="40">
        <v>-100</v>
      </c>
      <c r="CA31" s="28" t="s">
        <v>147</v>
      </c>
    </row>
    <row r="32" spans="1:80" ht="60">
      <c r="A32" s="79" t="s">
        <v>132</v>
      </c>
      <c r="B32" s="32" t="s">
        <v>134</v>
      </c>
      <c r="C32" s="32" t="s">
        <v>135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0.55040836000000004</v>
      </c>
      <c r="AP32" s="40">
        <v>0</v>
      </c>
      <c r="AQ32" s="40">
        <v>0</v>
      </c>
      <c r="AR32" s="40">
        <v>0</v>
      </c>
      <c r="AS32" s="40">
        <v>0</v>
      </c>
      <c r="AT32" s="40">
        <v>0</v>
      </c>
      <c r="AU32" s="40">
        <v>0</v>
      </c>
      <c r="AV32" s="40">
        <v>0</v>
      </c>
      <c r="AW32" s="40">
        <v>0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0.55040836000000004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0</v>
      </c>
      <c r="BL32" s="40">
        <v>0</v>
      </c>
      <c r="BM32" s="40">
        <v>0</v>
      </c>
      <c r="BN32" s="40">
        <v>0</v>
      </c>
      <c r="BO32" s="40">
        <v>0</v>
      </c>
      <c r="BP32" s="40">
        <v>0</v>
      </c>
      <c r="BQ32" s="40">
        <v>0</v>
      </c>
      <c r="BR32" s="40">
        <v>0</v>
      </c>
      <c r="BS32" s="40">
        <v>0</v>
      </c>
      <c r="BT32" s="40">
        <v>0</v>
      </c>
      <c r="BU32" s="40">
        <v>0</v>
      </c>
      <c r="BV32" s="40">
        <v>0</v>
      </c>
      <c r="BW32" s="40">
        <v>0</v>
      </c>
      <c r="BX32" s="40">
        <v>0</v>
      </c>
      <c r="BY32" s="40">
        <v>0.55040836000000004</v>
      </c>
      <c r="BZ32" s="40">
        <v>0</v>
      </c>
      <c r="CA32" s="28" t="s">
        <v>148</v>
      </c>
    </row>
    <row r="33" spans="1:79" ht="26.25" customHeight="1">
      <c r="A33" s="79" t="s">
        <v>132</v>
      </c>
      <c r="B33" s="32" t="s">
        <v>136</v>
      </c>
      <c r="C33" s="32" t="s">
        <v>137</v>
      </c>
      <c r="D33" s="40">
        <v>0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23">
        <v>0.17854282000000002</v>
      </c>
      <c r="AP33" s="23">
        <v>0</v>
      </c>
      <c r="AQ33" s="23">
        <v>0</v>
      </c>
      <c r="AR33" s="23">
        <v>0</v>
      </c>
      <c r="AS33" s="23">
        <v>0</v>
      </c>
      <c r="AT33" s="23">
        <v>0</v>
      </c>
      <c r="AU33" s="42">
        <v>0</v>
      </c>
      <c r="AV33" s="40">
        <v>0</v>
      </c>
      <c r="AW33" s="40">
        <v>0</v>
      </c>
      <c r="AX33" s="40">
        <v>0</v>
      </c>
      <c r="AY33" s="40">
        <v>0</v>
      </c>
      <c r="AZ33" s="40">
        <v>0</v>
      </c>
      <c r="BA33" s="41">
        <v>0</v>
      </c>
      <c r="BB33" s="42">
        <v>0</v>
      </c>
      <c r="BC33" s="42">
        <v>0.17854282000000002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  <c r="BL33" s="42">
        <v>0</v>
      </c>
      <c r="BM33" s="42">
        <v>0</v>
      </c>
      <c r="BN33" s="42">
        <v>0</v>
      </c>
      <c r="BO33" s="42">
        <v>0</v>
      </c>
      <c r="BP33" s="42">
        <v>0</v>
      </c>
      <c r="BQ33" s="42">
        <v>0</v>
      </c>
      <c r="BR33" s="42">
        <v>0</v>
      </c>
      <c r="BS33" s="42">
        <v>0</v>
      </c>
      <c r="BT33" s="42">
        <v>0</v>
      </c>
      <c r="BU33" s="42">
        <v>0</v>
      </c>
      <c r="BV33" s="42">
        <v>0</v>
      </c>
      <c r="BW33" s="42">
        <v>0</v>
      </c>
      <c r="BX33" s="42">
        <v>0</v>
      </c>
      <c r="BY33" s="40">
        <v>0.17854282000000002</v>
      </c>
      <c r="BZ33" s="40">
        <v>0</v>
      </c>
      <c r="CA33" s="28" t="s">
        <v>149</v>
      </c>
    </row>
    <row r="34" spans="1:79" ht="25.5">
      <c r="A34" s="21" t="s">
        <v>139</v>
      </c>
      <c r="B34" s="19" t="s">
        <v>140</v>
      </c>
      <c r="C34" s="20"/>
      <c r="D34" s="39">
        <v>17.098758495376607</v>
      </c>
      <c r="E34" s="39">
        <v>0</v>
      </c>
      <c r="F34" s="39">
        <v>17.098758495376607</v>
      </c>
      <c r="G34" s="39">
        <v>0.8</v>
      </c>
      <c r="H34" s="39">
        <v>0</v>
      </c>
      <c r="I34" s="39">
        <v>1.37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39">
        <v>0</v>
      </c>
      <c r="AA34" s="39">
        <v>0</v>
      </c>
      <c r="AB34" s="39">
        <v>0</v>
      </c>
      <c r="AC34" s="39">
        <v>0</v>
      </c>
      <c r="AD34" s="39">
        <v>0</v>
      </c>
      <c r="AE34" s="39">
        <v>0</v>
      </c>
      <c r="AF34" s="39">
        <v>0</v>
      </c>
      <c r="AG34" s="39">
        <v>0</v>
      </c>
      <c r="AH34" s="39">
        <v>17.098758495376607</v>
      </c>
      <c r="AI34" s="39">
        <v>1.37</v>
      </c>
      <c r="AJ34" s="39">
        <v>0</v>
      </c>
      <c r="AK34" s="39">
        <v>0</v>
      </c>
      <c r="AL34" s="39">
        <v>0</v>
      </c>
      <c r="AM34" s="39">
        <v>0</v>
      </c>
      <c r="AN34" s="39">
        <v>0</v>
      </c>
      <c r="AO34" s="39">
        <v>0</v>
      </c>
      <c r="AP34" s="39">
        <v>0</v>
      </c>
      <c r="AQ34" s="39">
        <v>0</v>
      </c>
      <c r="AR34" s="39">
        <v>0</v>
      </c>
      <c r="AS34" s="39">
        <v>0</v>
      </c>
      <c r="AT34" s="39">
        <v>0</v>
      </c>
      <c r="AU34" s="39">
        <v>0</v>
      </c>
      <c r="AV34" s="39">
        <v>0</v>
      </c>
      <c r="AW34" s="39">
        <v>0</v>
      </c>
      <c r="AX34" s="39">
        <v>0</v>
      </c>
      <c r="AY34" s="39">
        <v>0</v>
      </c>
      <c r="AZ34" s="39">
        <v>0</v>
      </c>
      <c r="BA34" s="39">
        <v>0</v>
      </c>
      <c r="BB34" s="39">
        <v>0</v>
      </c>
      <c r="BC34" s="39">
        <v>0</v>
      </c>
      <c r="BD34" s="39">
        <v>0</v>
      </c>
      <c r="BE34" s="39">
        <v>0</v>
      </c>
      <c r="BF34" s="39">
        <v>0</v>
      </c>
      <c r="BG34" s="39">
        <v>0</v>
      </c>
      <c r="BH34" s="39">
        <v>0</v>
      </c>
      <c r="BI34" s="39">
        <v>0</v>
      </c>
      <c r="BJ34" s="39">
        <v>0</v>
      </c>
      <c r="BK34" s="39">
        <v>0</v>
      </c>
      <c r="BL34" s="39">
        <v>0</v>
      </c>
      <c r="BM34" s="39">
        <v>0</v>
      </c>
      <c r="BN34" s="39">
        <v>0</v>
      </c>
      <c r="BO34" s="39">
        <v>0</v>
      </c>
      <c r="BP34" s="39">
        <v>0</v>
      </c>
      <c r="BQ34" s="39">
        <v>0</v>
      </c>
      <c r="BR34" s="39">
        <v>0</v>
      </c>
      <c r="BS34" s="39">
        <v>0</v>
      </c>
      <c r="BT34" s="39">
        <v>0</v>
      </c>
      <c r="BU34" s="39">
        <v>0</v>
      </c>
      <c r="BV34" s="39">
        <v>0</v>
      </c>
      <c r="BW34" s="39">
        <v>0</v>
      </c>
      <c r="BX34" s="39">
        <v>0</v>
      </c>
      <c r="BY34" s="39">
        <v>0</v>
      </c>
      <c r="BZ34" s="39">
        <v>0</v>
      </c>
      <c r="CA34" s="29"/>
    </row>
    <row r="35" spans="1:79" ht="25.5">
      <c r="A35" s="80" t="s">
        <v>139</v>
      </c>
      <c r="B35" s="82" t="s">
        <v>108</v>
      </c>
      <c r="C35" s="83" t="s">
        <v>109</v>
      </c>
      <c r="D35" s="40">
        <v>4.5640152563738585</v>
      </c>
      <c r="E35" s="81">
        <v>0</v>
      </c>
      <c r="F35" s="81">
        <v>4.5640152563738585</v>
      </c>
      <c r="G35" s="81">
        <v>0</v>
      </c>
      <c r="H35" s="81">
        <v>0</v>
      </c>
      <c r="I35" s="81">
        <v>0.56999999999999995</v>
      </c>
      <c r="J35" s="81">
        <v>0</v>
      </c>
      <c r="K35" s="81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0</v>
      </c>
      <c r="AH35" s="40">
        <v>4.5640152563738585</v>
      </c>
      <c r="AI35" s="40">
        <v>0.56999999999999995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0</v>
      </c>
      <c r="AT35" s="40">
        <v>0</v>
      </c>
      <c r="AU35" s="40">
        <v>0</v>
      </c>
      <c r="AV35" s="40">
        <v>0</v>
      </c>
      <c r="AW35" s="40">
        <v>0</v>
      </c>
      <c r="AX35" s="40">
        <v>0</v>
      </c>
      <c r="AY35" s="40">
        <v>0</v>
      </c>
      <c r="AZ35" s="40">
        <v>0</v>
      </c>
      <c r="BA35" s="40">
        <v>0</v>
      </c>
      <c r="BB35" s="40">
        <v>0</v>
      </c>
      <c r="BC35" s="40">
        <v>0</v>
      </c>
      <c r="BD35" s="40">
        <v>0</v>
      </c>
      <c r="BE35" s="40">
        <v>0</v>
      </c>
      <c r="BF35" s="40">
        <v>0</v>
      </c>
      <c r="BG35" s="40">
        <v>0</v>
      </c>
      <c r="BH35" s="40">
        <v>0</v>
      </c>
      <c r="BI35" s="40">
        <v>0</v>
      </c>
      <c r="BJ35" s="40">
        <v>0</v>
      </c>
      <c r="BK35" s="40">
        <v>0</v>
      </c>
      <c r="BL35" s="40">
        <v>0</v>
      </c>
      <c r="BM35" s="40">
        <v>0</v>
      </c>
      <c r="BN35" s="40">
        <v>0</v>
      </c>
      <c r="BO35" s="40">
        <v>0</v>
      </c>
      <c r="BP35" s="40">
        <v>0</v>
      </c>
      <c r="BQ35" s="40">
        <v>0</v>
      </c>
      <c r="BR35" s="40">
        <v>0</v>
      </c>
      <c r="BS35" s="40">
        <v>0</v>
      </c>
      <c r="BT35" s="40">
        <v>0</v>
      </c>
      <c r="BU35" s="40">
        <v>0</v>
      </c>
      <c r="BV35" s="40">
        <v>0</v>
      </c>
      <c r="BW35" s="40">
        <v>0</v>
      </c>
      <c r="BX35" s="40">
        <v>0</v>
      </c>
      <c r="BY35" s="40">
        <v>0</v>
      </c>
      <c r="BZ35" s="40">
        <v>0</v>
      </c>
      <c r="CA35" s="28" t="s">
        <v>138</v>
      </c>
    </row>
    <row r="36" spans="1:79" ht="25.5">
      <c r="A36" s="80" t="s">
        <v>139</v>
      </c>
      <c r="B36" s="82" t="s">
        <v>141</v>
      </c>
      <c r="C36" s="83" t="s">
        <v>142</v>
      </c>
      <c r="D36" s="40">
        <v>12.534743239002751</v>
      </c>
      <c r="E36" s="81">
        <v>0</v>
      </c>
      <c r="F36" s="40">
        <v>12.534743239002751</v>
      </c>
      <c r="G36" s="40">
        <v>0.8</v>
      </c>
      <c r="H36" s="40">
        <v>0</v>
      </c>
      <c r="I36" s="40">
        <v>0.8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12.534743239002749</v>
      </c>
      <c r="AI36" s="40">
        <v>0.8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0</v>
      </c>
      <c r="AV36" s="40">
        <v>0</v>
      </c>
      <c r="AW36" s="40">
        <v>0</v>
      </c>
      <c r="AX36" s="40">
        <v>0</v>
      </c>
      <c r="AY36" s="40">
        <v>0</v>
      </c>
      <c r="AZ36" s="40">
        <v>0</v>
      </c>
      <c r="BA36" s="40">
        <v>0</v>
      </c>
      <c r="BB36" s="40">
        <v>0</v>
      </c>
      <c r="BC36" s="40">
        <v>0</v>
      </c>
      <c r="BD36" s="40">
        <v>0</v>
      </c>
      <c r="BE36" s="40">
        <v>0</v>
      </c>
      <c r="BF36" s="40">
        <v>0</v>
      </c>
      <c r="BG36" s="40">
        <v>0</v>
      </c>
      <c r="BH36" s="40">
        <v>0</v>
      </c>
      <c r="BI36" s="40">
        <v>0</v>
      </c>
      <c r="BJ36" s="40">
        <v>0</v>
      </c>
      <c r="BK36" s="40">
        <v>0</v>
      </c>
      <c r="BL36" s="40">
        <v>0</v>
      </c>
      <c r="BM36" s="40">
        <v>0</v>
      </c>
      <c r="BN36" s="40">
        <v>0</v>
      </c>
      <c r="BO36" s="40">
        <v>0</v>
      </c>
      <c r="BP36" s="40">
        <v>0</v>
      </c>
      <c r="BQ36" s="40">
        <v>0</v>
      </c>
      <c r="BR36" s="40">
        <v>0</v>
      </c>
      <c r="BS36" s="40">
        <v>0</v>
      </c>
      <c r="BT36" s="40">
        <v>0</v>
      </c>
      <c r="BU36" s="40">
        <v>0</v>
      </c>
      <c r="BV36" s="40">
        <v>0</v>
      </c>
      <c r="BW36" s="40">
        <v>0</v>
      </c>
      <c r="BX36" s="40">
        <v>0</v>
      </c>
      <c r="BY36" s="40">
        <v>0</v>
      </c>
      <c r="BZ36" s="40">
        <v>0</v>
      </c>
      <c r="CA36" s="28" t="s">
        <v>138</v>
      </c>
    </row>
    <row r="37" spans="1:79" s="89" customFormat="1">
      <c r="A37" s="21" t="s">
        <v>115</v>
      </c>
      <c r="B37" s="20" t="s">
        <v>96</v>
      </c>
      <c r="C37" s="20"/>
      <c r="D37" s="88">
        <v>10.181107613333335</v>
      </c>
      <c r="E37" s="88">
        <v>0</v>
      </c>
      <c r="F37" s="88">
        <v>10.181107613333335</v>
      </c>
      <c r="G37" s="88">
        <v>0</v>
      </c>
      <c r="H37" s="88">
        <v>0</v>
      </c>
      <c r="I37" s="88">
        <v>0</v>
      </c>
      <c r="J37" s="88">
        <v>0</v>
      </c>
      <c r="K37" s="88">
        <v>0</v>
      </c>
      <c r="L37" s="88">
        <v>0</v>
      </c>
      <c r="M37" s="88">
        <v>0</v>
      </c>
      <c r="N37" s="88">
        <v>0</v>
      </c>
      <c r="O37" s="88">
        <v>0</v>
      </c>
      <c r="P37" s="88">
        <v>0</v>
      </c>
      <c r="Q37" s="88">
        <v>0</v>
      </c>
      <c r="R37" s="88">
        <v>0</v>
      </c>
      <c r="S37" s="88">
        <v>0</v>
      </c>
      <c r="T37" s="88">
        <v>0</v>
      </c>
      <c r="U37" s="88">
        <v>0</v>
      </c>
      <c r="V37" s="88">
        <v>0</v>
      </c>
      <c r="W37" s="88">
        <v>0</v>
      </c>
      <c r="X37" s="88">
        <v>0</v>
      </c>
      <c r="Y37" s="88">
        <v>0</v>
      </c>
      <c r="Z37" s="88">
        <v>0</v>
      </c>
      <c r="AA37" s="88">
        <v>10.766036893333336</v>
      </c>
      <c r="AB37" s="88">
        <v>0</v>
      </c>
      <c r="AC37" s="88">
        <v>0</v>
      </c>
      <c r="AD37" s="88">
        <v>0</v>
      </c>
      <c r="AE37" s="88">
        <v>0</v>
      </c>
      <c r="AF37" s="88">
        <v>0</v>
      </c>
      <c r="AG37" s="88">
        <v>0</v>
      </c>
      <c r="AH37" s="88">
        <v>0</v>
      </c>
      <c r="AI37" s="88">
        <v>0</v>
      </c>
      <c r="AJ37" s="88">
        <v>0</v>
      </c>
      <c r="AK37" s="88">
        <v>0</v>
      </c>
      <c r="AL37" s="88">
        <v>0</v>
      </c>
      <c r="AM37" s="88">
        <v>0</v>
      </c>
      <c r="AN37" s="88">
        <v>0</v>
      </c>
      <c r="AO37" s="88">
        <v>10.555750000000002</v>
      </c>
      <c r="AP37" s="88">
        <v>0</v>
      </c>
      <c r="AQ37" s="88">
        <v>0</v>
      </c>
      <c r="AR37" s="88">
        <v>0</v>
      </c>
      <c r="AS37" s="88">
        <v>0</v>
      </c>
      <c r="AT37" s="88">
        <v>0</v>
      </c>
      <c r="AU37" s="88">
        <v>0</v>
      </c>
      <c r="AV37" s="88">
        <v>1.8614999999999999</v>
      </c>
      <c r="AW37" s="88">
        <v>0</v>
      </c>
      <c r="AX37" s="88">
        <v>0</v>
      </c>
      <c r="AY37" s="88">
        <v>0</v>
      </c>
      <c r="AZ37" s="88">
        <v>0</v>
      </c>
      <c r="BA37" s="88">
        <v>0</v>
      </c>
      <c r="BB37" s="88">
        <v>0</v>
      </c>
      <c r="BC37" s="88">
        <v>9.625</v>
      </c>
      <c r="BD37" s="88">
        <v>0</v>
      </c>
      <c r="BE37" s="88">
        <v>0</v>
      </c>
      <c r="BF37" s="88">
        <v>0</v>
      </c>
      <c r="BG37" s="88">
        <v>0</v>
      </c>
      <c r="BH37" s="88">
        <v>0</v>
      </c>
      <c r="BI37" s="88">
        <v>0</v>
      </c>
      <c r="BJ37" s="88">
        <v>0</v>
      </c>
      <c r="BK37" s="88">
        <v>0</v>
      </c>
      <c r="BL37" s="88">
        <v>0</v>
      </c>
      <c r="BM37" s="88">
        <v>0</v>
      </c>
      <c r="BN37" s="88">
        <v>0</v>
      </c>
      <c r="BO37" s="88">
        <v>0</v>
      </c>
      <c r="BP37" s="88">
        <v>0</v>
      </c>
      <c r="BQ37" s="88">
        <v>0</v>
      </c>
      <c r="BR37" s="88">
        <v>0</v>
      </c>
      <c r="BS37" s="88">
        <v>0</v>
      </c>
      <c r="BT37" s="88">
        <v>0</v>
      </c>
      <c r="BU37" s="88">
        <v>0</v>
      </c>
      <c r="BV37" s="88">
        <v>0</v>
      </c>
      <c r="BW37" s="88">
        <v>0</v>
      </c>
      <c r="BX37" s="88">
        <v>0</v>
      </c>
      <c r="BY37" s="88">
        <v>0.37464238666666577</v>
      </c>
      <c r="BZ37" s="88">
        <v>-200</v>
      </c>
      <c r="CA37" s="88"/>
    </row>
    <row r="38" spans="1:79" ht="31.5">
      <c r="A38" s="22" t="s">
        <v>115</v>
      </c>
      <c r="B38" s="86" t="s">
        <v>110</v>
      </c>
      <c r="C38" s="87" t="s">
        <v>143</v>
      </c>
      <c r="D38" s="84">
        <v>9.5961783333333344</v>
      </c>
      <c r="E38" s="85">
        <v>0</v>
      </c>
      <c r="F38" s="85">
        <v>9.5961783333333344</v>
      </c>
      <c r="G38" s="85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5">
        <v>0</v>
      </c>
      <c r="V38" s="85">
        <v>0</v>
      </c>
      <c r="W38" s="85">
        <v>0</v>
      </c>
      <c r="X38" s="85">
        <v>0</v>
      </c>
      <c r="Y38" s="85">
        <v>0</v>
      </c>
      <c r="Z38" s="85">
        <v>0</v>
      </c>
      <c r="AA38" s="85">
        <v>9.5961783333333344</v>
      </c>
      <c r="AB38" s="85">
        <v>0</v>
      </c>
      <c r="AC38" s="85">
        <v>0</v>
      </c>
      <c r="AD38" s="85">
        <v>0</v>
      </c>
      <c r="AE38" s="85">
        <v>0</v>
      </c>
      <c r="AF38" s="85">
        <v>0</v>
      </c>
      <c r="AG38" s="85">
        <v>0</v>
      </c>
      <c r="AH38" s="85">
        <v>0</v>
      </c>
      <c r="AI38" s="85">
        <v>0</v>
      </c>
      <c r="AJ38" s="85">
        <v>0</v>
      </c>
      <c r="AK38" s="85">
        <v>0</v>
      </c>
      <c r="AL38" s="85">
        <v>0</v>
      </c>
      <c r="AM38" s="85">
        <v>0</v>
      </c>
      <c r="AN38" s="23">
        <v>0</v>
      </c>
      <c r="AO38" s="40">
        <v>0</v>
      </c>
      <c r="AP38" s="40">
        <v>0</v>
      </c>
      <c r="AQ38" s="40">
        <v>0</v>
      </c>
      <c r="AR38" s="40">
        <v>0</v>
      </c>
      <c r="AS38" s="40">
        <v>0</v>
      </c>
      <c r="AT38" s="40">
        <v>0</v>
      </c>
      <c r="AU38" s="40">
        <v>0</v>
      </c>
      <c r="AV38" s="40">
        <v>0</v>
      </c>
      <c r="AW38" s="40">
        <v>0</v>
      </c>
      <c r="AX38" s="40">
        <v>0</v>
      </c>
      <c r="AY38" s="40">
        <v>0</v>
      </c>
      <c r="AZ38" s="40">
        <v>0</v>
      </c>
      <c r="BA38" s="40">
        <v>0</v>
      </c>
      <c r="BB38" s="40">
        <v>0</v>
      </c>
      <c r="BC38" s="40">
        <v>0</v>
      </c>
      <c r="BD38" s="40">
        <v>0</v>
      </c>
      <c r="BE38" s="40">
        <v>0</v>
      </c>
      <c r="BF38" s="40">
        <v>0</v>
      </c>
      <c r="BG38" s="40">
        <v>0</v>
      </c>
      <c r="BH38" s="40">
        <v>0</v>
      </c>
      <c r="BI38" s="40">
        <v>0</v>
      </c>
      <c r="BJ38" s="40">
        <v>0</v>
      </c>
      <c r="BK38" s="40">
        <v>0</v>
      </c>
      <c r="BL38" s="40">
        <v>0</v>
      </c>
      <c r="BM38" s="40">
        <v>0</v>
      </c>
      <c r="BN38" s="40">
        <v>0</v>
      </c>
      <c r="BO38" s="40">
        <v>0</v>
      </c>
      <c r="BP38" s="40">
        <v>0</v>
      </c>
      <c r="BQ38" s="40">
        <v>0</v>
      </c>
      <c r="BR38" s="40">
        <v>0</v>
      </c>
      <c r="BS38" s="40">
        <v>0</v>
      </c>
      <c r="BT38" s="40">
        <v>0</v>
      </c>
      <c r="BU38" s="40">
        <v>0</v>
      </c>
      <c r="BV38" s="40">
        <v>0</v>
      </c>
      <c r="BW38" s="40">
        <v>0</v>
      </c>
      <c r="BX38" s="40">
        <v>0</v>
      </c>
      <c r="BY38" s="43">
        <v>-9.5961783333333344</v>
      </c>
      <c r="BZ38" s="40">
        <v>-100</v>
      </c>
      <c r="CA38" s="28" t="s">
        <v>138</v>
      </c>
    </row>
    <row r="39" spans="1:79" ht="31.5">
      <c r="A39" s="22" t="s">
        <v>115</v>
      </c>
      <c r="B39" s="86" t="s">
        <v>144</v>
      </c>
      <c r="C39" s="87" t="s">
        <v>145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0</v>
      </c>
      <c r="AN39" s="40">
        <v>0</v>
      </c>
      <c r="AO39" s="40">
        <v>9.625</v>
      </c>
      <c r="AP39" s="40">
        <v>0</v>
      </c>
      <c r="AQ39" s="40">
        <v>0</v>
      </c>
      <c r="AR39" s="40">
        <v>0</v>
      </c>
      <c r="AS39" s="40">
        <v>0</v>
      </c>
      <c r="AT39" s="40">
        <v>0</v>
      </c>
      <c r="AU39" s="40">
        <v>0</v>
      </c>
      <c r="AV39" s="40">
        <v>0</v>
      </c>
      <c r="AW39" s="40">
        <v>0</v>
      </c>
      <c r="AX39" s="40">
        <v>0</v>
      </c>
      <c r="AY39" s="40">
        <v>0</v>
      </c>
      <c r="AZ39" s="40">
        <v>0</v>
      </c>
      <c r="BA39" s="40">
        <v>0</v>
      </c>
      <c r="BB39" s="40">
        <v>0</v>
      </c>
      <c r="BC39" s="40">
        <v>9.625</v>
      </c>
      <c r="BD39" s="40">
        <v>0</v>
      </c>
      <c r="BE39" s="40">
        <v>0</v>
      </c>
      <c r="BF39" s="40">
        <v>0</v>
      </c>
      <c r="BG39" s="40">
        <v>0</v>
      </c>
      <c r="BH39" s="40">
        <v>0</v>
      </c>
      <c r="BI39" s="40">
        <v>0</v>
      </c>
      <c r="BJ39" s="40">
        <v>0</v>
      </c>
      <c r="BK39" s="40">
        <v>0</v>
      </c>
      <c r="BL39" s="40">
        <v>0</v>
      </c>
      <c r="BM39" s="40">
        <v>0</v>
      </c>
      <c r="BN39" s="40">
        <v>0</v>
      </c>
      <c r="BO39" s="40">
        <v>0</v>
      </c>
      <c r="BP39" s="40">
        <v>0</v>
      </c>
      <c r="BQ39" s="40">
        <v>0</v>
      </c>
      <c r="BR39" s="40">
        <v>0</v>
      </c>
      <c r="BS39" s="40">
        <v>0</v>
      </c>
      <c r="BT39" s="40">
        <v>0</v>
      </c>
      <c r="BU39" s="40">
        <v>0</v>
      </c>
      <c r="BV39" s="40">
        <v>0</v>
      </c>
      <c r="BW39" s="40">
        <v>0</v>
      </c>
      <c r="BX39" s="40">
        <v>0</v>
      </c>
      <c r="BY39" s="43">
        <v>9.625</v>
      </c>
      <c r="BZ39" s="43">
        <v>0</v>
      </c>
      <c r="CA39" s="28" t="s">
        <v>148</v>
      </c>
    </row>
    <row r="40" spans="1:79" ht="31.5">
      <c r="A40" s="22" t="s">
        <v>115</v>
      </c>
      <c r="B40" s="86" t="s">
        <v>150</v>
      </c>
      <c r="C40" s="86" t="s">
        <v>101</v>
      </c>
      <c r="D40" s="43">
        <v>0.58492927999999988</v>
      </c>
      <c r="E40" s="43">
        <v>0</v>
      </c>
      <c r="F40" s="43">
        <v>0.58492927999999988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3">
        <v>0</v>
      </c>
      <c r="M40" s="43">
        <v>0</v>
      </c>
      <c r="N40" s="43">
        <v>0</v>
      </c>
      <c r="O40" s="43">
        <v>0</v>
      </c>
      <c r="P40" s="43">
        <v>0</v>
      </c>
      <c r="Q40" s="43">
        <v>0</v>
      </c>
      <c r="R40" s="43">
        <v>0</v>
      </c>
      <c r="S40" s="43">
        <v>0</v>
      </c>
      <c r="T40" s="43">
        <v>0</v>
      </c>
      <c r="U40" s="43">
        <v>0</v>
      </c>
      <c r="V40" s="43">
        <v>0</v>
      </c>
      <c r="W40" s="43">
        <v>0</v>
      </c>
      <c r="X40" s="43">
        <v>0</v>
      </c>
      <c r="Y40" s="43">
        <v>0</v>
      </c>
      <c r="Z40" s="43">
        <v>0</v>
      </c>
      <c r="AA40" s="43">
        <v>0.58492927999999988</v>
      </c>
      <c r="AB40" s="43">
        <v>0</v>
      </c>
      <c r="AC40" s="43">
        <v>0</v>
      </c>
      <c r="AD40" s="43">
        <v>0</v>
      </c>
      <c r="AE40" s="43">
        <v>0</v>
      </c>
      <c r="AF40" s="43">
        <v>0</v>
      </c>
      <c r="AG40" s="43">
        <v>0</v>
      </c>
      <c r="AH40" s="43">
        <v>0</v>
      </c>
      <c r="AI40" s="43">
        <v>0</v>
      </c>
      <c r="AJ40" s="43">
        <v>0</v>
      </c>
      <c r="AK40" s="43">
        <v>0</v>
      </c>
      <c r="AL40" s="43">
        <v>0</v>
      </c>
      <c r="AM40" s="43">
        <v>0</v>
      </c>
      <c r="AN40" s="43">
        <v>0</v>
      </c>
      <c r="AO40" s="43">
        <v>0</v>
      </c>
      <c r="AP40" s="43">
        <v>0</v>
      </c>
      <c r="AQ40" s="43">
        <v>0</v>
      </c>
      <c r="AR40" s="43">
        <v>0</v>
      </c>
      <c r="AS40" s="43">
        <v>0</v>
      </c>
      <c r="AT40" s="43">
        <v>0</v>
      </c>
      <c r="AU40" s="43">
        <v>0</v>
      </c>
      <c r="AV40" s="43">
        <v>0.93074999999999997</v>
      </c>
      <c r="AW40" s="43">
        <v>0</v>
      </c>
      <c r="AX40" s="43">
        <v>0</v>
      </c>
      <c r="AY40" s="43">
        <v>0</v>
      </c>
      <c r="AZ40" s="43">
        <v>0</v>
      </c>
      <c r="BA40" s="43">
        <v>0</v>
      </c>
      <c r="BB40" s="43">
        <v>0</v>
      </c>
      <c r="BC40" s="43">
        <v>0</v>
      </c>
      <c r="BD40" s="43">
        <v>0</v>
      </c>
      <c r="BE40" s="43">
        <v>0</v>
      </c>
      <c r="BF40" s="43">
        <v>0</v>
      </c>
      <c r="BG40" s="43">
        <v>0</v>
      </c>
      <c r="BH40" s="43">
        <v>0</v>
      </c>
      <c r="BI40" s="43">
        <v>0</v>
      </c>
      <c r="BJ40" s="43">
        <v>0</v>
      </c>
      <c r="BK40" s="43">
        <v>0</v>
      </c>
      <c r="BL40" s="43">
        <v>0</v>
      </c>
      <c r="BM40" s="43">
        <v>0</v>
      </c>
      <c r="BN40" s="43">
        <v>0</v>
      </c>
      <c r="BO40" s="43">
        <v>0</v>
      </c>
      <c r="BP40" s="43">
        <v>0</v>
      </c>
      <c r="BQ40" s="43">
        <v>0</v>
      </c>
      <c r="BR40" s="43">
        <v>0</v>
      </c>
      <c r="BS40" s="43">
        <v>0</v>
      </c>
      <c r="BT40" s="43">
        <v>0</v>
      </c>
      <c r="BU40" s="43">
        <v>0</v>
      </c>
      <c r="BV40" s="43">
        <v>0</v>
      </c>
      <c r="BW40" s="43">
        <v>0</v>
      </c>
      <c r="BX40" s="43">
        <v>0</v>
      </c>
      <c r="BY40" s="43">
        <v>-0.58492927999999988</v>
      </c>
      <c r="BZ40" s="43">
        <v>-100</v>
      </c>
      <c r="CA40" s="86" t="s">
        <v>138</v>
      </c>
    </row>
    <row r="41" spans="1:79" ht="45.75" customHeight="1">
      <c r="A41" s="22" t="s">
        <v>115</v>
      </c>
      <c r="B41" s="30" t="s">
        <v>111</v>
      </c>
      <c r="C41" s="31" t="s">
        <v>112</v>
      </c>
      <c r="D41" s="43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7">
        <v>0.58492927999999988</v>
      </c>
      <c r="AB41" s="27">
        <v>0</v>
      </c>
      <c r="AC41" s="27">
        <v>0</v>
      </c>
      <c r="AD41" s="27">
        <v>0</v>
      </c>
      <c r="AE41" s="27">
        <v>0</v>
      </c>
      <c r="AF41" s="27">
        <v>0</v>
      </c>
      <c r="AG41" s="27">
        <v>0</v>
      </c>
      <c r="AH41" s="27">
        <v>0</v>
      </c>
      <c r="AI41" s="27">
        <v>0</v>
      </c>
      <c r="AJ41" s="27">
        <v>0</v>
      </c>
      <c r="AK41" s="27">
        <v>0</v>
      </c>
      <c r="AL41" s="27">
        <v>0</v>
      </c>
      <c r="AM41" s="27">
        <v>0</v>
      </c>
      <c r="AN41" s="24">
        <v>0</v>
      </c>
      <c r="AO41" s="40">
        <v>0.36249999999999999</v>
      </c>
      <c r="AP41" s="40">
        <v>0</v>
      </c>
      <c r="AQ41" s="40">
        <v>0</v>
      </c>
      <c r="AR41" s="40">
        <v>0</v>
      </c>
      <c r="AS41" s="40">
        <v>0</v>
      </c>
      <c r="AT41" s="40">
        <v>0</v>
      </c>
      <c r="AU41" s="43">
        <v>0</v>
      </c>
      <c r="AV41" s="40">
        <v>0.36249999999999999</v>
      </c>
      <c r="AW41" s="43">
        <v>0</v>
      </c>
      <c r="AX41" s="43">
        <v>0</v>
      </c>
      <c r="AY41" s="43">
        <v>0</v>
      </c>
      <c r="AZ41" s="43">
        <v>0</v>
      </c>
      <c r="BA41" s="43">
        <v>0</v>
      </c>
      <c r="BB41" s="43">
        <v>0</v>
      </c>
      <c r="BC41" s="43">
        <v>0</v>
      </c>
      <c r="BD41" s="43">
        <v>0</v>
      </c>
      <c r="BE41" s="43">
        <v>0</v>
      </c>
      <c r="BF41" s="43">
        <v>0</v>
      </c>
      <c r="BG41" s="43">
        <v>0</v>
      </c>
      <c r="BH41" s="43">
        <v>0</v>
      </c>
      <c r="BI41" s="43">
        <v>0</v>
      </c>
      <c r="BJ41" s="43">
        <v>0</v>
      </c>
      <c r="BK41" s="43">
        <v>0</v>
      </c>
      <c r="BL41" s="43">
        <v>0</v>
      </c>
      <c r="BM41" s="43">
        <v>0</v>
      </c>
      <c r="BN41" s="43">
        <v>0</v>
      </c>
      <c r="BO41" s="43">
        <v>0</v>
      </c>
      <c r="BP41" s="43">
        <v>0</v>
      </c>
      <c r="BQ41" s="43">
        <v>0</v>
      </c>
      <c r="BR41" s="43">
        <v>0</v>
      </c>
      <c r="BS41" s="43">
        <v>0</v>
      </c>
      <c r="BT41" s="43">
        <v>0</v>
      </c>
      <c r="BU41" s="43">
        <v>0</v>
      </c>
      <c r="BV41" s="43">
        <v>0</v>
      </c>
      <c r="BW41" s="42" t="s">
        <v>102</v>
      </c>
      <c r="BX41" s="42" t="s">
        <v>102</v>
      </c>
      <c r="BY41" s="25">
        <v>0.36249999999999999</v>
      </c>
      <c r="BZ41" s="56">
        <v>0</v>
      </c>
      <c r="CA41" s="28" t="s">
        <v>148</v>
      </c>
    </row>
    <row r="42" spans="1:79" ht="45.75" customHeight="1">
      <c r="A42" s="22" t="s">
        <v>115</v>
      </c>
      <c r="B42" s="30" t="s">
        <v>113</v>
      </c>
      <c r="C42" s="31" t="s">
        <v>114</v>
      </c>
      <c r="D42" s="43">
        <v>0</v>
      </c>
      <c r="E42" s="27">
        <v>0</v>
      </c>
      <c r="F42" s="43">
        <v>0</v>
      </c>
      <c r="G42" s="43">
        <v>0</v>
      </c>
      <c r="H42" s="43">
        <v>0</v>
      </c>
      <c r="I42" s="43">
        <v>0</v>
      </c>
      <c r="J42" s="43">
        <v>0</v>
      </c>
      <c r="K42" s="43">
        <v>0</v>
      </c>
      <c r="L42" s="43">
        <v>0</v>
      </c>
      <c r="M42" s="43">
        <v>0</v>
      </c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3">
        <v>0</v>
      </c>
      <c r="T42" s="43">
        <v>0</v>
      </c>
      <c r="U42" s="43">
        <v>0</v>
      </c>
      <c r="V42" s="43">
        <v>0</v>
      </c>
      <c r="W42" s="43">
        <v>0</v>
      </c>
      <c r="X42" s="43">
        <v>0</v>
      </c>
      <c r="Y42" s="43">
        <v>0</v>
      </c>
      <c r="Z42" s="43">
        <v>0</v>
      </c>
      <c r="AA42" s="43">
        <v>0</v>
      </c>
      <c r="AB42" s="43">
        <v>0</v>
      </c>
      <c r="AC42" s="43">
        <v>0</v>
      </c>
      <c r="AD42" s="43">
        <v>0</v>
      </c>
      <c r="AE42" s="43">
        <v>0</v>
      </c>
      <c r="AF42" s="43">
        <v>0</v>
      </c>
      <c r="AG42" s="43">
        <v>0</v>
      </c>
      <c r="AH42" s="43">
        <v>0</v>
      </c>
      <c r="AI42" s="43">
        <v>0</v>
      </c>
      <c r="AJ42" s="43">
        <v>0</v>
      </c>
      <c r="AK42" s="43">
        <v>0</v>
      </c>
      <c r="AL42" s="43">
        <v>0</v>
      </c>
      <c r="AM42" s="43">
        <v>0</v>
      </c>
      <c r="AN42" s="24">
        <v>0</v>
      </c>
      <c r="AO42" s="40">
        <v>0.56825000000000003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3">
        <v>0</v>
      </c>
      <c r="AV42" s="40">
        <v>0.56825000000000003</v>
      </c>
      <c r="AW42" s="43">
        <v>0</v>
      </c>
      <c r="AX42" s="43">
        <v>0</v>
      </c>
      <c r="AY42" s="43">
        <v>0</v>
      </c>
      <c r="AZ42" s="43">
        <v>0</v>
      </c>
      <c r="BA42" s="43">
        <v>0</v>
      </c>
      <c r="BB42" s="43">
        <v>0</v>
      </c>
      <c r="BC42" s="43">
        <v>0</v>
      </c>
      <c r="BD42" s="43">
        <v>0</v>
      </c>
      <c r="BE42" s="43">
        <v>0</v>
      </c>
      <c r="BF42" s="43">
        <v>0</v>
      </c>
      <c r="BG42" s="43">
        <v>0</v>
      </c>
      <c r="BH42" s="43">
        <v>0</v>
      </c>
      <c r="BI42" s="43">
        <v>0</v>
      </c>
      <c r="BJ42" s="43">
        <v>0</v>
      </c>
      <c r="BK42" s="43">
        <v>0</v>
      </c>
      <c r="BL42" s="43">
        <v>0</v>
      </c>
      <c r="BM42" s="43">
        <v>0</v>
      </c>
      <c r="BN42" s="43">
        <v>0</v>
      </c>
      <c r="BO42" s="43">
        <v>0</v>
      </c>
      <c r="BP42" s="43">
        <v>0</v>
      </c>
      <c r="BQ42" s="43">
        <v>0</v>
      </c>
      <c r="BR42" s="43">
        <v>0</v>
      </c>
      <c r="BS42" s="43">
        <v>0</v>
      </c>
      <c r="BT42" s="43">
        <v>0</v>
      </c>
      <c r="BU42" s="43">
        <v>0</v>
      </c>
      <c r="BV42" s="43">
        <v>0</v>
      </c>
      <c r="BW42" s="42" t="s">
        <v>102</v>
      </c>
      <c r="BX42" s="42" t="s">
        <v>102</v>
      </c>
      <c r="BY42" s="25">
        <v>0.56825000000000003</v>
      </c>
      <c r="BZ42" s="56">
        <v>0</v>
      </c>
      <c r="CA42" s="28" t="s">
        <v>148</v>
      </c>
    </row>
    <row r="43" spans="1:79">
      <c r="A43" s="115" t="s">
        <v>93</v>
      </c>
      <c r="B43" s="115"/>
      <c r="C43" s="115"/>
      <c r="D43" s="44">
        <f>D37+D34+D30+D21</f>
        <v>40.965594329999981</v>
      </c>
      <c r="E43" s="44">
        <f t="shared" ref="E43:BP43" si="0">E37+E34+E30+E21</f>
        <v>0</v>
      </c>
      <c r="F43" s="44">
        <f>F37+F34+F30+F21</f>
        <v>40.965594329999981</v>
      </c>
      <c r="G43" s="44">
        <f t="shared" si="0"/>
        <v>0.82700000000000007</v>
      </c>
      <c r="H43" s="44">
        <f t="shared" si="0"/>
        <v>0</v>
      </c>
      <c r="I43" s="44">
        <f t="shared" si="0"/>
        <v>5.9640000000000004</v>
      </c>
      <c r="J43" s="44">
        <f t="shared" si="0"/>
        <v>0</v>
      </c>
      <c r="K43" s="44">
        <f t="shared" si="0"/>
        <v>0</v>
      </c>
      <c r="L43" s="44">
        <f t="shared" si="0"/>
        <v>1.0056234170093168</v>
      </c>
      <c r="M43" s="44">
        <f t="shared" si="0"/>
        <v>1.8556234170093169</v>
      </c>
      <c r="N43" s="44">
        <f t="shared" si="0"/>
        <v>6.7499999999999999E-3</v>
      </c>
      <c r="O43" s="44">
        <f t="shared" si="0"/>
        <v>0</v>
      </c>
      <c r="P43" s="44">
        <f t="shared" si="0"/>
        <v>0.82350000000000001</v>
      </c>
      <c r="Q43" s="44">
        <f t="shared" si="0"/>
        <v>0</v>
      </c>
      <c r="R43" s="44">
        <f t="shared" si="0"/>
        <v>0</v>
      </c>
      <c r="S43" s="44">
        <f t="shared" si="0"/>
        <v>1.0056234170093168</v>
      </c>
      <c r="T43" s="44">
        <f t="shared" si="0"/>
        <v>0.85675000000000001</v>
      </c>
      <c r="U43" s="44">
        <f t="shared" si="0"/>
        <v>0</v>
      </c>
      <c r="V43" s="44">
        <f t="shared" si="0"/>
        <v>0.34925</v>
      </c>
      <c r="W43" s="44">
        <f t="shared" si="0"/>
        <v>0.47425</v>
      </c>
      <c r="X43" s="44">
        <f t="shared" si="0"/>
        <v>0</v>
      </c>
      <c r="Y43" s="44">
        <f t="shared" si="0"/>
        <v>0.2514058542523292</v>
      </c>
      <c r="Z43" s="44">
        <f t="shared" si="0"/>
        <v>1.0056234170093168</v>
      </c>
      <c r="AA43" s="44">
        <f t="shared" si="0"/>
        <v>11.622786893333336</v>
      </c>
      <c r="AB43" s="44">
        <f t="shared" si="0"/>
        <v>0</v>
      </c>
      <c r="AC43" s="44">
        <f t="shared" si="0"/>
        <v>0.34925</v>
      </c>
      <c r="AD43" s="44">
        <f t="shared" si="0"/>
        <v>0.47425</v>
      </c>
      <c r="AE43" s="44">
        <f t="shared" si="0"/>
        <v>0</v>
      </c>
      <c r="AF43" s="44">
        <f t="shared" si="0"/>
        <v>0.2514058542523292</v>
      </c>
      <c r="AG43" s="44">
        <f t="shared" si="0"/>
        <v>1.0056234170093168</v>
      </c>
      <c r="AH43" s="44">
        <f t="shared" si="0"/>
        <v>24.218743048629374</v>
      </c>
      <c r="AI43" s="44">
        <f t="shared" si="0"/>
        <v>1.37</v>
      </c>
      <c r="AJ43" s="44">
        <f t="shared" si="0"/>
        <v>0.34925</v>
      </c>
      <c r="AK43" s="44">
        <f t="shared" si="0"/>
        <v>1.7742500000000001</v>
      </c>
      <c r="AL43" s="44">
        <f t="shared" si="0"/>
        <v>0</v>
      </c>
      <c r="AM43" s="44">
        <f t="shared" si="0"/>
        <v>0.2514058542523292</v>
      </c>
      <c r="AN43" s="44">
        <f t="shared" si="0"/>
        <v>0</v>
      </c>
      <c r="AO43" s="90">
        <f t="shared" si="0"/>
        <v>28.525506100000001</v>
      </c>
      <c r="AP43" s="44">
        <f t="shared" si="0"/>
        <v>1.01</v>
      </c>
      <c r="AQ43" s="44">
        <f t="shared" si="0"/>
        <v>0</v>
      </c>
      <c r="AR43" s="44">
        <f t="shared" si="0"/>
        <v>9.4570000000000007</v>
      </c>
      <c r="AS43" s="44">
        <f t="shared" si="0"/>
        <v>0</v>
      </c>
      <c r="AT43" s="44">
        <f t="shared" si="0"/>
        <v>0</v>
      </c>
      <c r="AU43" s="44">
        <f t="shared" si="0"/>
        <v>0</v>
      </c>
      <c r="AV43" s="44">
        <f t="shared" si="0"/>
        <v>7.7949705899999984</v>
      </c>
      <c r="AW43" s="44">
        <f t="shared" si="0"/>
        <v>0</v>
      </c>
      <c r="AX43" s="44">
        <f t="shared" si="0"/>
        <v>0</v>
      </c>
      <c r="AY43" s="44">
        <f t="shared" si="0"/>
        <v>3.8819999999999997</v>
      </c>
      <c r="AZ43" s="44">
        <f t="shared" si="0"/>
        <v>0</v>
      </c>
      <c r="BA43" s="44">
        <f t="shared" si="0"/>
        <v>0</v>
      </c>
      <c r="BB43" s="44">
        <f t="shared" si="0"/>
        <v>0</v>
      </c>
      <c r="BC43" s="44">
        <f t="shared" si="0"/>
        <v>21.661285509999999</v>
      </c>
      <c r="BD43" s="44">
        <f t="shared" si="0"/>
        <v>1.01</v>
      </c>
      <c r="BE43" s="44">
        <f t="shared" si="0"/>
        <v>0</v>
      </c>
      <c r="BF43" s="44">
        <f t="shared" si="0"/>
        <v>5.5750000000000002</v>
      </c>
      <c r="BG43" s="44">
        <f t="shared" si="0"/>
        <v>0</v>
      </c>
      <c r="BH43" s="44">
        <f t="shared" si="0"/>
        <v>0</v>
      </c>
      <c r="BI43" s="44">
        <f t="shared" si="0"/>
        <v>0</v>
      </c>
      <c r="BJ43" s="44">
        <f t="shared" si="0"/>
        <v>0</v>
      </c>
      <c r="BK43" s="44">
        <f t="shared" si="0"/>
        <v>0</v>
      </c>
      <c r="BL43" s="44">
        <f t="shared" si="0"/>
        <v>0</v>
      </c>
      <c r="BM43" s="44">
        <f t="shared" si="0"/>
        <v>0</v>
      </c>
      <c r="BN43" s="44">
        <f t="shared" si="0"/>
        <v>0</v>
      </c>
      <c r="BO43" s="44">
        <f t="shared" si="0"/>
        <v>0</v>
      </c>
      <c r="BP43" s="44">
        <f t="shared" si="0"/>
        <v>0</v>
      </c>
      <c r="BQ43" s="44">
        <f t="shared" ref="BQ43:BZ43" si="1">BQ37+BQ34+BQ30+BQ21</f>
        <v>0</v>
      </c>
      <c r="BR43" s="44">
        <f t="shared" si="1"/>
        <v>0</v>
      </c>
      <c r="BS43" s="44">
        <f t="shared" si="1"/>
        <v>0</v>
      </c>
      <c r="BT43" s="44">
        <f t="shared" si="1"/>
        <v>0</v>
      </c>
      <c r="BU43" s="44">
        <f t="shared" si="1"/>
        <v>0</v>
      </c>
      <c r="BV43" s="44">
        <f t="shared" si="1"/>
        <v>0</v>
      </c>
      <c r="BW43" s="44">
        <f t="shared" si="1"/>
        <v>0</v>
      </c>
      <c r="BX43" s="44">
        <f t="shared" si="1"/>
        <v>0</v>
      </c>
      <c r="BY43" s="44">
        <f t="shared" si="1"/>
        <v>4.6586702653766334</v>
      </c>
      <c r="BZ43" s="44">
        <f t="shared" si="1"/>
        <v>-84.54190286849996</v>
      </c>
      <c r="CA43" s="44"/>
    </row>
    <row r="44" spans="1:79">
      <c r="AO44" s="47">
        <f>AO43-[1]Монито_г!$P$14/1000</f>
        <v>0</v>
      </c>
    </row>
    <row r="45" spans="1:79">
      <c r="AO45" s="55">
        <f>AV43+BC43+BJ43+BQ43</f>
        <v>29.456256099999997</v>
      </c>
    </row>
    <row r="47" spans="1:79">
      <c r="AO47" s="55">
        <f>AO43-AO45</f>
        <v>-0.93074999999999619</v>
      </c>
    </row>
    <row r="48" spans="1:79">
      <c r="C48" s="48"/>
      <c r="O48" s="33"/>
      <c r="AO48" s="47">
        <f>AO33-AV33-BC33-BJ33-BQ33</f>
        <v>0</v>
      </c>
    </row>
    <row r="49" spans="3:45">
      <c r="C49" s="48"/>
      <c r="R49" s="33"/>
      <c r="AR49" s="51"/>
      <c r="AS49" s="48"/>
    </row>
    <row r="50" spans="3:45">
      <c r="C50" s="48"/>
      <c r="F50" s="33">
        <f>F30-[2]Лист!$H$20</f>
        <v>-2.117439146747234</v>
      </c>
    </row>
    <row r="51" spans="3:45">
      <c r="C51" s="48"/>
      <c r="L51" s="49">
        <f>F51/4</f>
        <v>0</v>
      </c>
    </row>
    <row r="52" spans="3:45">
      <c r="C52" s="48"/>
    </row>
    <row r="53" spans="3:45">
      <c r="C53" s="48"/>
    </row>
    <row r="54" spans="3:45">
      <c r="C54" s="48"/>
    </row>
    <row r="55" spans="3:45">
      <c r="C55" s="48"/>
    </row>
    <row r="56" spans="3:45">
      <c r="C56" s="48"/>
    </row>
    <row r="57" spans="3:45">
      <c r="C57" s="48"/>
    </row>
    <row r="58" spans="3:45">
      <c r="C58" s="48"/>
    </row>
    <row r="59" spans="3:45">
      <c r="C59" s="48"/>
    </row>
    <row r="60" spans="3:45">
      <c r="C60" s="48"/>
    </row>
    <row r="61" spans="3:45">
      <c r="C61" s="48"/>
    </row>
    <row r="62" spans="3:45">
      <c r="C62" s="48"/>
    </row>
    <row r="63" spans="3:45">
      <c r="C63" s="48"/>
    </row>
    <row r="64" spans="3:45">
      <c r="F64" s="48"/>
    </row>
  </sheetData>
  <mergeCells count="39">
    <mergeCell ref="T18:Y18"/>
    <mergeCell ref="BQ18:BV18"/>
    <mergeCell ref="A43:C43"/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BW18:BX18"/>
    <mergeCell ref="BY18:BZ18"/>
    <mergeCell ref="F18:K18"/>
    <mergeCell ref="M18:R18"/>
    <mergeCell ref="A12:AM12"/>
    <mergeCell ref="A4:AM4"/>
    <mergeCell ref="A5:AM5"/>
    <mergeCell ref="A7:AM7"/>
    <mergeCell ref="A8:AM8"/>
    <mergeCell ref="A10:AM10"/>
    <mergeCell ref="AA18:AF18"/>
    <mergeCell ref="A13:AM13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AH18:AM18"/>
    <mergeCell ref="AO18:AT18"/>
    <mergeCell ref="AV18:BA18"/>
    <mergeCell ref="BC18:BH18"/>
    <mergeCell ref="BJ18:BO18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38:B39">
      <formula1>900</formula1>
    </dataValidation>
  </dataValidation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ФедороваОМ</dc:creator>
  <cp:lastModifiedBy>Казанцева Мария Евгеньевна</cp:lastModifiedBy>
  <dcterms:created xsi:type="dcterms:W3CDTF">2020-04-29T06:59:19Z</dcterms:created>
  <dcterms:modified xsi:type="dcterms:W3CDTF">2024-08-13T13:20:45Z</dcterms:modified>
</cp:coreProperties>
</file>